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115" windowHeight="9480" activeTab="0"/>
  </bookViews>
  <sheets>
    <sheet name="Sheet1" sheetId="1" r:id="rId1"/>
    <sheet name="Sheet2" sheetId="2" r:id="rId2"/>
    <sheet name="Sheet3" sheetId="3" r:id="rId3"/>
  </sheets>
  <definedNames>
    <definedName name="AL_OBP">'Sheet1'!$F$7:$F$206</definedName>
    <definedName name="NL_OBP">'Sheet1'!$M$7:$M$233</definedName>
  </definedNames>
  <calcPr fullCalcOnLoad="1"/>
</workbook>
</file>

<file path=xl/sharedStrings.xml><?xml version="1.0" encoding="utf-8"?>
<sst xmlns="http://schemas.openxmlformats.org/spreadsheetml/2006/main" count="1325" uniqueCount="920">
  <si>
    <t>Overbay, Lyle</t>
  </si>
  <si>
    <t>Owens, Jerry</t>
  </si>
  <si>
    <t>Pagan, Angel</t>
  </si>
  <si>
    <t>Palmeiro, Orlando</t>
  </si>
  <si>
    <t>Patterson, Corey</t>
  </si>
  <si>
    <t>Paulino, Ronny</t>
  </si>
  <si>
    <t>Paul, Josh</t>
  </si>
  <si>
    <t>Payton, Jay</t>
  </si>
  <si>
    <t>Pedroia, Dustin</t>
  </si>
  <si>
    <t>Pena, Carlos</t>
  </si>
  <si>
    <t>Pena, Tony</t>
  </si>
  <si>
    <t>Pena, Wily Mo</t>
  </si>
  <si>
    <t>Pence, Hunter</t>
  </si>
  <si>
    <t>Peralta, Jhonny</t>
  </si>
  <si>
    <t>Phelps, Josh</t>
  </si>
  <si>
    <t>Phillips, Andy</t>
  </si>
  <si>
    <t>Phillips, Brandon</t>
  </si>
  <si>
    <t>Phillips, Jason</t>
  </si>
  <si>
    <t>Piazza, Mike</t>
  </si>
  <si>
    <t>Pie, Felix</t>
  </si>
  <si>
    <t>Pierre, Juan</t>
  </si>
  <si>
    <t>Pierzynski, A.J.</t>
  </si>
  <si>
    <t>Podsednik, Scott</t>
  </si>
  <si>
    <t>Polanco, Placido</t>
  </si>
  <si>
    <t>Posada, Jorge</t>
  </si>
  <si>
    <t>Pujols, Albert</t>
  </si>
  <si>
    <t>Punto, Nick</t>
  </si>
  <si>
    <t>Quentin, Carlos</t>
  </si>
  <si>
    <t>Quinlan, Robb</t>
  </si>
  <si>
    <t>Rabelo, Mike</t>
  </si>
  <si>
    <t>Raburn, Ryan</t>
  </si>
  <si>
    <t>Ramirez, Aramis</t>
  </si>
  <si>
    <t>Ramirez, Hanley</t>
  </si>
  <si>
    <t>Ramirez, Manny</t>
  </si>
  <si>
    <t>Redman, Tike</t>
  </si>
  <si>
    <t>Redmond, Mike</t>
  </si>
  <si>
    <t>Renteria, Edgar</t>
  </si>
  <si>
    <t>Reyes, Jose</t>
  </si>
  <si>
    <t>Reynolds, Mark</t>
  </si>
  <si>
    <t>Richar, Danny</t>
  </si>
  <si>
    <t>Rios, Alexis</t>
  </si>
  <si>
    <t>Roberts, Brian</t>
  </si>
  <si>
    <t>Roberts, Dave</t>
  </si>
  <si>
    <t>Rodriguez, Alex</t>
  </si>
  <si>
    <t>Rodriguez, Ivan</t>
  </si>
  <si>
    <t>Rodriguez, Luis</t>
  </si>
  <si>
    <t>Rolen, Scott</t>
  </si>
  <si>
    <t>Rollins, Jimmy</t>
  </si>
  <si>
    <t>Ross, Cody</t>
  </si>
  <si>
    <t>Ross, Dave</t>
  </si>
  <si>
    <t>Rowand, Aaron</t>
  </si>
  <si>
    <t>Ruiz, Carlos</t>
  </si>
  <si>
    <t>Ryan, Brendan</t>
  </si>
  <si>
    <t>Saenz, Olmedo</t>
  </si>
  <si>
    <t>Saltalamacchia, Jarrod</t>
  </si>
  <si>
    <t>Sanchez, Freddy</t>
  </si>
  <si>
    <t>Schierholtz, Nate</t>
  </si>
  <si>
    <t>Schneider, Brian</t>
  </si>
  <si>
    <t>Schumaker, Skip</t>
  </si>
  <si>
    <t>Scott, Luke</t>
  </si>
  <si>
    <t>Scutaro, Marco</t>
  </si>
  <si>
    <t>Sexson, Richie</t>
  </si>
  <si>
    <t>Shealy, Ryan</t>
  </si>
  <si>
    <t>Sheffield, Gary</t>
  </si>
  <si>
    <t>Shoppach, Kelly</t>
  </si>
  <si>
    <t>Sizemore, Grady</t>
  </si>
  <si>
    <t>Sledge, Terrmel</t>
  </si>
  <si>
    <t>Smith, Jason</t>
  </si>
  <si>
    <t>Snyder, Chris</t>
  </si>
  <si>
    <t>Soriano, Alfonso</t>
  </si>
  <si>
    <t>Sosa, Sammy</t>
  </si>
  <si>
    <t>Spiezio, Scott</t>
  </si>
  <si>
    <t>Spilborghs, Ryan</t>
  </si>
  <si>
    <t>Stairs, Matt</t>
  </si>
  <si>
    <t>Stewart, Shannon</t>
  </si>
  <si>
    <t>Sullivan, Cory</t>
  </si>
  <si>
    <t>Suzuki, Ichiro</t>
  </si>
  <si>
    <t>Suzuki, Kurt</t>
  </si>
  <si>
    <t>Sweeney, Mark</t>
  </si>
  <si>
    <t>Sweeney, Mike</t>
  </si>
  <si>
    <t>Swisher, Nick</t>
  </si>
  <si>
    <t>Taguchi, So</t>
  </si>
  <si>
    <t>Taveras, Willy</t>
  </si>
  <si>
    <t>Teahen, Mark</t>
  </si>
  <si>
    <t>Teixeira, Mark</t>
  </si>
  <si>
    <t>Tejada, Miguel</t>
  </si>
  <si>
    <t>Terrero, Luis</t>
  </si>
  <si>
    <t>Thames, Marcus</t>
  </si>
  <si>
    <t>Theriot, Ryan</t>
  </si>
  <si>
    <t>Thigpen, Curtis</t>
  </si>
  <si>
    <t>Thomas, Frank</t>
  </si>
  <si>
    <t>Thome, Jim</t>
  </si>
  <si>
    <t>Thorman, Scott</t>
  </si>
  <si>
    <t>Torrealba, Yorvit</t>
  </si>
  <si>
    <t>Tracy, Chad</t>
  </si>
  <si>
    <t>Treanor, Matt</t>
  </si>
  <si>
    <t>Tulowitzki, Troy</t>
  </si>
  <si>
    <t>Tyner, Jason</t>
  </si>
  <si>
    <t>Uggla, Dan</t>
  </si>
  <si>
    <t>Upton, B.J.</t>
  </si>
  <si>
    <t>Upton, Justin</t>
  </si>
  <si>
    <t>Uribe, Juan</t>
  </si>
  <si>
    <t>Utley, Chase</t>
  </si>
  <si>
    <t>Valentin, Javier</t>
  </si>
  <si>
    <t>Valentin, Jose</t>
  </si>
  <si>
    <t>Varitek, Jason</t>
  </si>
  <si>
    <t>Vazquez, Ramon</t>
  </si>
  <si>
    <t>Victorino, Shane</t>
  </si>
  <si>
    <t>Vidro, Jose</t>
  </si>
  <si>
    <t>Vizquel, Omar</t>
  </si>
  <si>
    <t>Ward, Daryle</t>
  </si>
  <si>
    <t>Weeks, Rickie</t>
  </si>
  <si>
    <t>Wells, Vernon</t>
  </si>
  <si>
    <t>Werth, Jayson</t>
  </si>
  <si>
    <t>White, Rondell</t>
  </si>
  <si>
    <t>Wigginton, Ty</t>
  </si>
  <si>
    <t>Wilkerson, Brad</t>
  </si>
  <si>
    <t>Willingham, Josh</t>
  </si>
  <si>
    <t>Willits, Reggie</t>
  </si>
  <si>
    <t>Wilson, Jack</t>
  </si>
  <si>
    <t>Wilson, Josh</t>
  </si>
  <si>
    <t>Winn, Randy</t>
  </si>
  <si>
    <t>Wood, Jason</t>
  </si>
  <si>
    <t>Woodward, Chris</t>
  </si>
  <si>
    <t>Wright, David</t>
  </si>
  <si>
    <t>Youkilis, Kevin</t>
  </si>
  <si>
    <t>Young, Chris</t>
  </si>
  <si>
    <t>Young, Delmon</t>
  </si>
  <si>
    <t>Young, Dmitri</t>
  </si>
  <si>
    <t>Young, Michael</t>
  </si>
  <si>
    <t>Zaun, Gregg</t>
  </si>
  <si>
    <t>Zimmerman, Ryan</t>
  </si>
  <si>
    <t>Abreu, Tony</t>
  </si>
  <si>
    <t>Name</t>
  </si>
  <si>
    <t>Suzuki, Ichiro (SEA)</t>
  </si>
  <si>
    <t>Young, Delmon (TBA)</t>
  </si>
  <si>
    <t>Rios, Alexis (TOR)</t>
  </si>
  <si>
    <t>Jeter, Derek (NYA)</t>
  </si>
  <si>
    <t>Young, Michael (TEX)</t>
  </si>
  <si>
    <t>Cabrera, Orlando (LAA)</t>
  </si>
  <si>
    <t>Markakis, Nick (BAL)</t>
  </si>
  <si>
    <t>Sizemore, Grady (CLE)</t>
  </si>
  <si>
    <t>Roberts, Brian (BAL)</t>
  </si>
  <si>
    <t>Cano, Robinson (NYA)</t>
  </si>
  <si>
    <t>Granderson, Curtis (DET)</t>
  </si>
  <si>
    <t>Hill, Aaron (TOR)</t>
  </si>
  <si>
    <t>Abreu, Bobby (NYA)</t>
  </si>
  <si>
    <t>DeJesus, David (KCA)</t>
  </si>
  <si>
    <t>Hunter, Torii (MIN)</t>
  </si>
  <si>
    <t>Beltre, Adrian (SEA)</t>
  </si>
  <si>
    <t>Ordonez, Magglio (DET)</t>
  </si>
  <si>
    <t>Guillen, Jose (SEA)</t>
  </si>
  <si>
    <t>Morneau, Justin (MIN)</t>
  </si>
  <si>
    <t>Lowell, Mike (BOS)</t>
  </si>
  <si>
    <t>Blake, Casey (CLE)</t>
  </si>
  <si>
    <t>Polanco, Placido (DET)</t>
  </si>
  <si>
    <t>Crawford, Carl (TBA)</t>
  </si>
  <si>
    <t>Wells, Vernon (TOR)</t>
  </si>
  <si>
    <t>Ellis, Mark (OAK)</t>
  </si>
  <si>
    <t>Rodriguez, Alex (NYA)</t>
  </si>
  <si>
    <t>Stewart, Shannon (OAK)</t>
  </si>
  <si>
    <t>Guerrero, Vladimir (LAA)</t>
  </si>
  <si>
    <t>Peralta, Jhonny (CLE)</t>
  </si>
  <si>
    <t>Ibanez, Raul (SEA)</t>
  </si>
  <si>
    <t>Lugo, Julio (BOS)</t>
  </si>
  <si>
    <t>Guillen, Carlos (DET)</t>
  </si>
  <si>
    <t>Martinez, Victor (CLE)</t>
  </si>
  <si>
    <t>Huff, Aubrey (BAL)</t>
  </si>
  <si>
    <t>Konerko, Paul (CHA)</t>
  </si>
  <si>
    <t>Ortiz, David (BOS)</t>
  </si>
  <si>
    <t>Castillo, Luis (MIN)</t>
  </si>
  <si>
    <t>Vidro, Jose (SEA)</t>
  </si>
  <si>
    <t>Cuddyer, Michael (MIN)</t>
  </si>
  <si>
    <t>Matsui, Hideki (NYA)</t>
  </si>
  <si>
    <t>Wigginton, Ty (TBA)</t>
  </si>
  <si>
    <t>Cabrera, Melky (NYA)</t>
  </si>
  <si>
    <t>Hafner, Travis (CLE)</t>
  </si>
  <si>
    <t>Teahen, Mark (KCA)</t>
  </si>
  <si>
    <t>Gordon, Alex (KCA)</t>
  </si>
  <si>
    <t>Swisher, Nick (OAK)</t>
  </si>
  <si>
    <t>Betancourt, Yuniesky (SEA)</t>
  </si>
  <si>
    <t>Damon, Johnny (NYA)</t>
  </si>
  <si>
    <t>Thomas, Frank (TOR)</t>
  </si>
  <si>
    <t>Youkilis, Kevin (BOS)</t>
  </si>
  <si>
    <t>Crisp, Coco (BOS)</t>
  </si>
  <si>
    <t>Lopez, Jose (SEA)</t>
  </si>
  <si>
    <t>Harris, Brendan (TBA)</t>
  </si>
  <si>
    <t>Pedroia, Dustin (BOS)</t>
  </si>
  <si>
    <t>Matthews, Gary (LAA)</t>
  </si>
  <si>
    <t>Tejada, Miguel (BAL)</t>
  </si>
  <si>
    <t>Uribe, Juan (CHA)</t>
  </si>
  <si>
    <t>Bartlett, Jason (MIN)</t>
  </si>
  <si>
    <t>Pena, Tony (KCA)</t>
  </si>
  <si>
    <t>Dye, Jermaine (CHA)</t>
  </si>
  <si>
    <t>Inge, Brandon (DET)</t>
  </si>
  <si>
    <t>Posada, Jorge (NYA)</t>
  </si>
  <si>
    <t>Rodriguez, Ivan (DET)</t>
  </si>
  <si>
    <t>Sheffield, Gary (DET)</t>
  </si>
  <si>
    <t>Teixeira, Mark (TEX)</t>
  </si>
  <si>
    <t>Iwamura, Akinori (TBA)</t>
  </si>
  <si>
    <t>Lofton, Kenny (TEX)</t>
  </si>
  <si>
    <t>Pena, Carlos (TBA)</t>
  </si>
  <si>
    <t>Johjima, Kenji (SEA)</t>
  </si>
  <si>
    <t>Garko, Ryan (CLE)</t>
  </si>
  <si>
    <t>Kinsler, Ian (TEX)</t>
  </si>
  <si>
    <t>Ramirez, Manny (BOS)</t>
  </si>
  <si>
    <t>Millar, Kevin (BAL)</t>
  </si>
  <si>
    <t>Upton, B.J. (TBA)</t>
  </si>
  <si>
    <t>Pierzynski, A.J. (CHA)</t>
  </si>
  <si>
    <t>Punto, Nick (MIN)</t>
  </si>
  <si>
    <t>Mora, Melvin (BAL)</t>
  </si>
  <si>
    <t>Drew, J.D. (BOS)</t>
  </si>
  <si>
    <t>Kendall, Jason (OAK)</t>
  </si>
  <si>
    <t>Iguchi, Tadahito (CHA)</t>
  </si>
  <si>
    <t>Patterson, Corey (BAL)</t>
  </si>
  <si>
    <t>Casey, Sean (DET)</t>
  </si>
  <si>
    <t>Grudzielanek, Mark (KCA)</t>
  </si>
  <si>
    <t>Kotchman, Casey (LAA)</t>
  </si>
  <si>
    <t>Figgins, Chone (LAA)</t>
  </si>
  <si>
    <t>Varitek, Jason (BOS)</t>
  </si>
  <si>
    <t>Payton, Jay (BAL)</t>
  </si>
  <si>
    <t>Sexson, Richie (SEA)</t>
  </si>
  <si>
    <t>Thome, Jim (CHA)</t>
  </si>
  <si>
    <t>Willits, Reggie (LAA)</t>
  </si>
  <si>
    <t>Overbay, Lyle (TOR)</t>
  </si>
  <si>
    <t>Barfield, Josh (CLE)</t>
  </si>
  <si>
    <t>Kubel, Jason (MIN)</t>
  </si>
  <si>
    <t>Anderson, Garret (LAA)</t>
  </si>
  <si>
    <t>Johnson, Dan (OAK)</t>
  </si>
  <si>
    <t>Byrd, Marlon (TEX)</t>
  </si>
  <si>
    <t>Sosa, Sammy (TEX)</t>
  </si>
  <si>
    <t>Laird, Gerald (TEX)</t>
  </si>
  <si>
    <t>Mauer, Joe (MIN)</t>
  </si>
  <si>
    <t>Cust, Jack (OAK)</t>
  </si>
  <si>
    <t>Monroe, Craig (DET)</t>
  </si>
  <si>
    <t>Navarro, Dioner (TBA)</t>
  </si>
  <si>
    <t>Glaus, Troy (TOR)</t>
  </si>
  <si>
    <t>Fields, Josh (CHA)</t>
  </si>
  <si>
    <t>Brown, Emil (KCA)</t>
  </si>
  <si>
    <t>Hernandez, Ramon (BAL)</t>
  </si>
  <si>
    <t>Stairs, Matt (TOR)</t>
  </si>
  <si>
    <t>Owens, Jerry (CHA)</t>
  </si>
  <si>
    <t>Crosby, Bobby (OAK)</t>
  </si>
  <si>
    <t>German, Esteban (KCA)</t>
  </si>
  <si>
    <t>Gomes, Jonny (TBA)</t>
  </si>
  <si>
    <t>Buck, John (KCA)</t>
  </si>
  <si>
    <t>Chavez, Eric (OAK)</t>
  </si>
  <si>
    <t>Kendrick, Howie (LAA)</t>
  </si>
  <si>
    <t>Scutaro, Marco (OAK)</t>
  </si>
  <si>
    <t>Wilkerson, Brad (TEX)</t>
  </si>
  <si>
    <t>Izturis, Maicer (LAA)</t>
  </si>
  <si>
    <t>Catalanotto, Frank (TEX)</t>
  </si>
  <si>
    <t>Zaun, Gregg (TOR)</t>
  </si>
  <si>
    <t>Butler, Billy (KCA)</t>
  </si>
  <si>
    <t>McDonald, John (TOR)</t>
  </si>
  <si>
    <t>Gload, Ross (KCA)</t>
  </si>
  <si>
    <t>Erstad, Darin (CHA)</t>
  </si>
  <si>
    <t>Piazza, Mike (OAK)</t>
  </si>
  <si>
    <t>Cruz, Nelson (TEX)</t>
  </si>
  <si>
    <t>Nixon, Trot (CLE)</t>
  </si>
  <si>
    <t>Tyner, Jason (MIN)</t>
  </si>
  <si>
    <t>Vazquez, Ramon (TEX)</t>
  </si>
  <si>
    <t>Mackowiak, Rob (CHA)</t>
  </si>
  <si>
    <t>Lind, Adam (TOR)</t>
  </si>
  <si>
    <t>Pena, Wily Mo (BOS)</t>
  </si>
  <si>
    <t>Buck, Travis (OAK)</t>
  </si>
  <si>
    <t>Wilson, Josh (TBA)</t>
  </si>
  <si>
    <t>Johnson, Reed (TOR)</t>
  </si>
  <si>
    <t>Redmond, Mike (MIN)</t>
  </si>
  <si>
    <t>Gutierrez, Franklin (CLE)</t>
  </si>
  <si>
    <t>Gibbons, Jay (BAL)</t>
  </si>
  <si>
    <t>Thames, Marcus (DET)</t>
  </si>
  <si>
    <t>Hillenbrand, Shea (LAA)</t>
  </si>
  <si>
    <t>Michaels, Jason (CLE)</t>
  </si>
  <si>
    <t>Sweeney, Mike (KCA)</t>
  </si>
  <si>
    <t>Giambi, Jason (NYA)</t>
  </si>
  <si>
    <t>Broussard, Ben (SEA)</t>
  </si>
  <si>
    <t>Gathright, Joey (KCA)</t>
  </si>
  <si>
    <t>Gomez, Chris (BAL)</t>
  </si>
  <si>
    <t>Napoli, Mike (LAA)</t>
  </si>
  <si>
    <t>Podsednik, Scott (CHA)</t>
  </si>
  <si>
    <t>Suzuki, Kurt (OAK)</t>
  </si>
  <si>
    <t>Blalock, Hank (TEX)</t>
  </si>
  <si>
    <t>Cora, Alex (BOS)</t>
  </si>
  <si>
    <t>Kotsay, Mark (OAK)</t>
  </si>
  <si>
    <t>Norton, Greg (TBA)</t>
  </si>
  <si>
    <t>Clayton, Royce (TOR)</t>
  </si>
  <si>
    <t>Aybar, Erick (LAA)</t>
  </si>
  <si>
    <t>Molina, Jose (LAA)</t>
  </si>
  <si>
    <t>Casilla, Alexi (MIN)</t>
  </si>
  <si>
    <t>Gonzalez, Andy (CHA)</t>
  </si>
  <si>
    <t>Richar, Danny (CHA)</t>
  </si>
  <si>
    <t>Hinske, Eric (BOS)</t>
  </si>
  <si>
    <t>Cintron, Alex (CHA)</t>
  </si>
  <si>
    <t>Phillips, Andy (NYA)</t>
  </si>
  <si>
    <t>Dukes, Elijah (TBA)</t>
  </si>
  <si>
    <t>Dellucci, David (CLE)</t>
  </si>
  <si>
    <t>Quinlan, Robb (LAA)</t>
  </si>
  <si>
    <t>Cairo, Miguel (NYA)</t>
  </si>
  <si>
    <t>Bloomquist, Willie (SEA)</t>
  </si>
  <si>
    <t>Shealy, Ryan (KCA)</t>
  </si>
  <si>
    <t>Mathis, Jeff (LAA)</t>
  </si>
  <si>
    <t>LaRue, Jason (KCA)</t>
  </si>
  <si>
    <t>Rabelo, Mike (DET)</t>
  </si>
  <si>
    <t>Botts, Jason (TEX)</t>
  </si>
  <si>
    <t>Crede, Joe (CHA)</t>
  </si>
  <si>
    <t>Infante, Omar (DET)</t>
  </si>
  <si>
    <t>Mientkiewicz, Doug (NYA)</t>
  </si>
  <si>
    <t>Metcalf, Travis (TEX)</t>
  </si>
  <si>
    <t>Shoppach, Kelly (CLE)</t>
  </si>
  <si>
    <t>Cabrera, Asdrubal (CLE)</t>
  </si>
  <si>
    <t>Hairston, Jerry (TEX)</t>
  </si>
  <si>
    <t>Bako, Paul (BAL)</t>
  </si>
  <si>
    <t>Rodriguez, Luis (MIN)</t>
  </si>
  <si>
    <t>Hannahan, Jack (OAK)</t>
  </si>
  <si>
    <t>Phillips, Jason (TOR)</t>
  </si>
  <si>
    <t>Smith, Jason (KCA)</t>
  </si>
  <si>
    <t>Raburn, Ryan (DET)</t>
  </si>
  <si>
    <t>Baldelli, Rocco (TBA)</t>
  </si>
  <si>
    <t>Redman, Tike (BAL)</t>
  </si>
  <si>
    <t>Morales, Kendry (LAA)</t>
  </si>
  <si>
    <t>Murphy, Donnie (OAK)</t>
  </si>
  <si>
    <t>Terrero, Luis (CHA)</t>
  </si>
  <si>
    <t>Ellsbury, Jacoby (BOS)</t>
  </si>
  <si>
    <t>Ford, Lew (MIN)</t>
  </si>
  <si>
    <t>Hall, Toby (CHA)</t>
  </si>
  <si>
    <t>Mirabelli, Doug (BOS)</t>
  </si>
  <si>
    <t>Burke, Jamie (SEA)</t>
  </si>
  <si>
    <t>White, Rondell (MIN)</t>
  </si>
  <si>
    <t>Murphy, David (TEX)</t>
  </si>
  <si>
    <t>Paul, Josh (TBA)</t>
  </si>
  <si>
    <t>Diaz, Victor (TEX)</t>
  </si>
  <si>
    <t>Costa, Shane (KCA)</t>
  </si>
  <si>
    <t>Thigpen, Curtis (TOR)</t>
  </si>
  <si>
    <t>Rollins, Jimmy (PHI)</t>
  </si>
  <si>
    <t>Reyes, Jose (NYN)</t>
  </si>
  <si>
    <t>Pierre, Juan (LAN)</t>
  </si>
  <si>
    <t>Zimmerman, Ryan (WAS)</t>
  </si>
  <si>
    <t>Phillips, Brandon (CIN)</t>
  </si>
  <si>
    <t>Gonzalez, Adrian (SDN)</t>
  </si>
  <si>
    <t>Francoeur, Jeff (ATL)</t>
  </si>
  <si>
    <t>Ramirez, Hanley (FLO)</t>
  </si>
  <si>
    <t>Holliday, Matt (COL)</t>
  </si>
  <si>
    <t>Uggla, Dan (FLO)</t>
  </si>
  <si>
    <t>Lee, Carlos (HOU)</t>
  </si>
  <si>
    <t>Byrnes, Eric (ARI)</t>
  </si>
  <si>
    <t>Rowand, Aaron (PHI)</t>
  </si>
  <si>
    <t>Greene, Khalil (SDN)</t>
  </si>
  <si>
    <t>Tulowitzki, Troy (COL)</t>
  </si>
  <si>
    <t>Atkins, Garrett (COL)</t>
  </si>
  <si>
    <t>Wright, David (NYN)</t>
  </si>
  <si>
    <t>Lopez, Felipe (WAS)</t>
  </si>
  <si>
    <t>Sanchez, Freddy (PIT)</t>
  </si>
  <si>
    <t>Winn, Randy (SFN)</t>
  </si>
  <si>
    <t>Hardy, J.J. (MIL)</t>
  </si>
  <si>
    <t>Cabrera, Miguel (FLO)</t>
  </si>
  <si>
    <t>Kearns, Austin (WAS)</t>
  </si>
  <si>
    <t>Furcal, Rafael (LAN)</t>
  </si>
  <si>
    <t>Soriano, Alfonso (CHN)</t>
  </si>
  <si>
    <t>Fielder, Prince (MIL)</t>
  </si>
  <si>
    <t>Jones, Andruw (ATL)</t>
  </si>
  <si>
    <t>Cameron, Mike (SDN)</t>
  </si>
  <si>
    <t>Young, Chris (ARI)</t>
  </si>
  <si>
    <t>Lee, Derrek (CHN)</t>
  </si>
  <si>
    <t>Pujols, Albert (SLN)</t>
  </si>
  <si>
    <t>LaRoche, Adam (PIT)</t>
  </si>
  <si>
    <t>Berkman, Lance (HOU)</t>
  </si>
  <si>
    <t>Feliz, Pedro (SFN)</t>
  </si>
  <si>
    <t>Helton, Todd (COL)</t>
  </si>
  <si>
    <t>Beltran, Carlos (NYN)</t>
  </si>
  <si>
    <t>Drew, Stephen (ARI)</t>
  </si>
  <si>
    <t>Martin, Russell (LAN)</t>
  </si>
  <si>
    <t>Bay, Jason (PIT)</t>
  </si>
  <si>
    <t>Delgado, Carlos (NYN)</t>
  </si>
  <si>
    <t>Theriot, Ryan (CHN)</t>
  </si>
  <si>
    <t>Bautista, Jose (PIT)</t>
  </si>
  <si>
    <t>Utley, Chase (PHI)</t>
  </si>
  <si>
    <t>Howard, Ryan (PHI)</t>
  </si>
  <si>
    <t>Griffey, Ken (CIN)</t>
  </si>
  <si>
    <t>Dunn, Adam (CIN)</t>
  </si>
  <si>
    <t>Johnson, Kelly (ATL)</t>
  </si>
  <si>
    <t>Willingham, Josh (FLO)</t>
  </si>
  <si>
    <t>Biggio, Craig (HOU)</t>
  </si>
  <si>
    <t>Hudson, Orlando (ARI)</t>
  </si>
  <si>
    <t>Hawpe, Brad (COL)</t>
  </si>
  <si>
    <t>Jones, Chipper (ATL)</t>
  </si>
  <si>
    <t>Vizquel, Omar (SFN)</t>
  </si>
  <si>
    <t>Belliard, Ron (WAS)</t>
  </si>
  <si>
    <t>Ramirez, Aramis (CHN)</t>
  </si>
  <si>
    <t>Hart, Corey (MIL)</t>
  </si>
  <si>
    <t>McCann, Brian (ATL)</t>
  </si>
  <si>
    <t>DeRosa, Mark (CHN)</t>
  </si>
  <si>
    <t>Encarnacion, Edwin (CIN)</t>
  </si>
  <si>
    <t>Molina, Bengie (SFN)</t>
  </si>
  <si>
    <t>Kent, Jeff (LAN)</t>
  </si>
  <si>
    <t>Renteria, Edgar (ATL)</t>
  </si>
  <si>
    <t>Kouzmanoff, Kevin (SDN)</t>
  </si>
  <si>
    <t>Giles, Brian (SDN)</t>
  </si>
  <si>
    <t>Wilson, Jack (PIT)</t>
  </si>
  <si>
    <t>Burrell, Pat (PHI)</t>
  </si>
  <si>
    <t>Church, Ryan (WAS)</t>
  </si>
  <si>
    <t>Durham, Ray (SFN)</t>
  </si>
  <si>
    <t>Gonzalez, Luis (LAN)</t>
  </si>
  <si>
    <t>Loretta, Mark (HOU)</t>
  </si>
  <si>
    <t>Young, Dmitri (WAS)</t>
  </si>
  <si>
    <t>Paulino, Ronny (PIT)</t>
  </si>
  <si>
    <t>Pence, Hunter (HOU)</t>
  </si>
  <si>
    <t>Victorino, Shane (PHI)</t>
  </si>
  <si>
    <t>Jones, Jacque (CHN)</t>
  </si>
  <si>
    <t>Hall, Bill (MIL)</t>
  </si>
  <si>
    <t>Olivo, Miguel (FLO)</t>
  </si>
  <si>
    <t>Braun, Ryan (MIL)</t>
  </si>
  <si>
    <t>Ethier, Andre (LAN)</t>
  </si>
  <si>
    <t>Green, Shawn (NYN)</t>
  </si>
  <si>
    <t>Lo Duca, Paul (NYN)</t>
  </si>
  <si>
    <t>Estrada, Johnny (MIL)</t>
  </si>
  <si>
    <t>Eckstein, David (SLN)</t>
  </si>
  <si>
    <t>Garciaparra, Nomar (LAN)</t>
  </si>
  <si>
    <t>Nady, Xavier (PIT)</t>
  </si>
  <si>
    <t>Hermida, Jeremy (FLO)</t>
  </si>
  <si>
    <t>Jacobs, Mike (FLO)</t>
  </si>
  <si>
    <t>Giles, Marcus (SDN)</t>
  </si>
  <si>
    <t>Jenkins, Geoff (MIL)</t>
  </si>
  <si>
    <t>Jackson, Conor (ARI)</t>
  </si>
  <si>
    <t>Miles, Aaron (SLN)</t>
  </si>
  <si>
    <t>Matsui, Kazuo (COL)</t>
  </si>
  <si>
    <t>Weeks, Rickie (MIL)</t>
  </si>
  <si>
    <t>Schneider, Brian (WAS)</t>
  </si>
  <si>
    <t>Amezaga, Alfredo (FLO)</t>
  </si>
  <si>
    <t>Roberts, Dave (SFN)</t>
  </si>
  <si>
    <t>Torrealba, Yorvit (COL)</t>
  </si>
  <si>
    <t>Gonzalez, Alex (CIN)</t>
  </si>
  <si>
    <t>Rolen, Scott (SLN)</t>
  </si>
  <si>
    <t>Bard, Josh (SDN)</t>
  </si>
  <si>
    <t>Duncan, Chris (SLN)</t>
  </si>
  <si>
    <t>Ruiz, Carlos (PHI)</t>
  </si>
  <si>
    <t>Taveras, Willy (COL)</t>
  </si>
  <si>
    <t>Scott, Luke (HOU)</t>
  </si>
  <si>
    <t>Reynolds, Mark (ARI)</t>
  </si>
  <si>
    <t>Edmonds, Jim (SLN)</t>
  </si>
  <si>
    <t>Klesko, Ryan (SFN)</t>
  </si>
  <si>
    <t>Hatteberg, Scott (CIN)</t>
  </si>
  <si>
    <t>Diaz, Matt (ATL)</t>
  </si>
  <si>
    <t>Molina, Yadier (SLN)</t>
  </si>
  <si>
    <t>Ausmus, Brad (HOU)</t>
  </si>
  <si>
    <t>Barrett, Michael (CHN)</t>
  </si>
  <si>
    <t>Harris, Willie (ATL)</t>
  </si>
  <si>
    <t>Loney, James (LAN)</t>
  </si>
  <si>
    <t>Bonds, Barry (SFN)</t>
  </si>
  <si>
    <t>Blum, Geoff (SDN)</t>
  </si>
  <si>
    <t>Aurilia, Rich (SFN)</t>
  </si>
  <si>
    <t>McLouth, Nate (PIT)</t>
  </si>
  <si>
    <t>Alou, Moises (NYN)</t>
  </si>
  <si>
    <t>Snyder, Chris (ARI)</t>
  </si>
  <si>
    <t>Logan, Nook (WAS)</t>
  </si>
  <si>
    <t>Dobbs, Greg (PHI)</t>
  </si>
  <si>
    <t>Burke, Chris (HOU)</t>
  </si>
  <si>
    <t>Escobar, Yunel (ATL)</t>
  </si>
  <si>
    <t>Izturis, Cesar (CHN)</t>
  </si>
  <si>
    <t>Lamb, Mike (HOU)</t>
  </si>
  <si>
    <t>Ross, Dave (CIN)</t>
  </si>
  <si>
    <t>Saltalamacchia, Jarrod (ATL)</t>
  </si>
  <si>
    <t>Hopper, Norris (CIN)</t>
  </si>
  <si>
    <t>Taguchi, So (SLN)</t>
  </si>
  <si>
    <t>Ludwick, Ryan (SLN)</t>
  </si>
  <si>
    <t>Hamilton, Josh (CIN)</t>
  </si>
  <si>
    <t>Kemp, Matt (LAN)</t>
  </si>
  <si>
    <t>Mench, Kevin (MIL)</t>
  </si>
  <si>
    <t>Thorman, Scott (ATL)</t>
  </si>
  <si>
    <t>Encarnacion, Juan (SLN)</t>
  </si>
  <si>
    <t>Counsell, Craig (MIL)</t>
  </si>
  <si>
    <t>Ensberg, Morgan (HOU)</t>
  </si>
  <si>
    <t>Floyd, Cliff (CHN)</t>
  </si>
  <si>
    <t>Helms, Wes (PHI)</t>
  </si>
  <si>
    <t>Kennedy, Adam (SLN)</t>
  </si>
  <si>
    <t>Freel, Ryan (CIN)</t>
  </si>
  <si>
    <t>Frandsen, Kevin (SFN)</t>
  </si>
  <si>
    <t>Spilborghs, Ryan (COL)</t>
  </si>
  <si>
    <t>Hairston, Scott (ARI)</t>
  </si>
  <si>
    <t>Conine, Jeff (CIN)</t>
  </si>
  <si>
    <t>Cruz, Jose (SDN)</t>
  </si>
  <si>
    <t>Werth, Jayson (PHI)</t>
  </si>
  <si>
    <t>Doumit, Ryan (PIT)</t>
  </si>
  <si>
    <t>Nunez, Abraham (PHI)</t>
  </si>
  <si>
    <t>Valentin, Javier (CIN)</t>
  </si>
  <si>
    <t>Duffy, Chris (PIT)</t>
  </si>
  <si>
    <t>Keppinger, Jeff (CIN)</t>
  </si>
  <si>
    <t>Betemit, Wilson (LAN)</t>
  </si>
  <si>
    <t>Murton, Matt (CHN)</t>
  </si>
  <si>
    <t>Fontenot, Mike (CHN)</t>
  </si>
  <si>
    <t>Graffanino, Tony (MIL)</t>
  </si>
  <si>
    <t>Quentin, Carlos (ARI)</t>
  </si>
  <si>
    <t>Carroll, Jamey (COL)</t>
  </si>
  <si>
    <t>Tracy, Chad (ARI)</t>
  </si>
  <si>
    <t>Spiezio, Scott (SLN)</t>
  </si>
  <si>
    <t>Castillo, Jose (PIT)</t>
  </si>
  <si>
    <t>Clark, Tony (ARI)</t>
  </si>
  <si>
    <t>Everett, Adam (HOU)</t>
  </si>
  <si>
    <t>Montero, Miguel (ARI)</t>
  </si>
  <si>
    <t>Langerhans, Ryan (WAS)</t>
  </si>
  <si>
    <t>Bradley, Milton (SDN)</t>
  </si>
  <si>
    <t>Sledge, Terrmel (SDN)</t>
  </si>
  <si>
    <t>Fick, Robert (WAS)</t>
  </si>
  <si>
    <t>Iannetta, Chris (COL)</t>
  </si>
  <si>
    <t>Cirillo, Jeff (ARI)</t>
  </si>
  <si>
    <t>Easley, Damion (NYN)</t>
  </si>
  <si>
    <t>Davis, Rajai (SFN)</t>
  </si>
  <si>
    <t>Gotay, Ruben (NYN)</t>
  </si>
  <si>
    <t>Boone, Aaron (FLO)</t>
  </si>
  <si>
    <t>Miller, Damian (MIL)</t>
  </si>
  <si>
    <t>Linden, Todd (FLO)</t>
  </si>
  <si>
    <t>Milledge, Lastings (NYN)</t>
  </si>
  <si>
    <t>Gross, Gabe (MIL)</t>
  </si>
  <si>
    <t>Flores, Jesus (WAS)</t>
  </si>
  <si>
    <t>Ryan, Brendan (SLN)</t>
  </si>
  <si>
    <t>Borchard, Joe (FLO)</t>
  </si>
  <si>
    <t>Pie, Felix (CHN)</t>
  </si>
  <si>
    <t>Schumaker, Skip (SLN)</t>
  </si>
  <si>
    <t>Guzman, Cristian (WAS)</t>
  </si>
  <si>
    <t>Ross, Cody (FLO)</t>
  </si>
  <si>
    <t>Ankiel, Rick (SLN)</t>
  </si>
  <si>
    <t>Lane, Jason (HOU)</t>
  </si>
  <si>
    <t>Treanor, Matt (FLO)</t>
  </si>
  <si>
    <t>Abreu, Tony (LAN)</t>
  </si>
  <si>
    <t>Valentin, Jose (NYN)</t>
  </si>
  <si>
    <t>Branyan, Russell (SDN)</t>
  </si>
  <si>
    <t>Kata, Matt (PIT)</t>
  </si>
  <si>
    <t>Lewis, Fred (SFN)</t>
  </si>
  <si>
    <t>Ortmeier, Dan (SFN)</t>
  </si>
  <si>
    <t>Phelps, Josh (PIT)</t>
  </si>
  <si>
    <t>Bowen, Rob (SDN)</t>
  </si>
  <si>
    <t>Bennett, Gary (SLN)</t>
  </si>
  <si>
    <t>Chavez, Endy (NYN)</t>
  </si>
  <si>
    <t>Pagan, Angel (CHN)</t>
  </si>
  <si>
    <t>Baker, Jeff (COL)</t>
  </si>
  <si>
    <t>Callaspo, Alberto (ARI)</t>
  </si>
  <si>
    <t>Castro, Ramon (NYN)</t>
  </si>
  <si>
    <t>De Aza, Alejandro (FLO)</t>
  </si>
  <si>
    <t>Sullivan, Cory (COL)</t>
  </si>
  <si>
    <t>Upton, Justin (ARI)</t>
  </si>
  <si>
    <t>Bruntlett, Eric (HOU)</t>
  </si>
  <si>
    <t>Woodward, Chris (ATL)</t>
  </si>
  <si>
    <t>Munson, Eric (HOU)</t>
  </si>
  <si>
    <t>Coste, Chris (PHI)</t>
  </si>
  <si>
    <t>Martinez, Ramon (LAN)</t>
  </si>
  <si>
    <t>Gomez, Carlos (NYN)</t>
  </si>
  <si>
    <t>Gwynn, Tony (MIL)</t>
  </si>
  <si>
    <t>Sweeney, Mark (SFN)</t>
  </si>
  <si>
    <t>Barajas, Rod (PHI)</t>
  </si>
  <si>
    <t>Bourn, Michael (PHI)</t>
  </si>
  <si>
    <t>Wood, Jason (FLO)</t>
  </si>
  <si>
    <t>Cantu, Jorge (CIN)</t>
  </si>
  <si>
    <t>Ojeda, Augie (ARI)</t>
  </si>
  <si>
    <t>Schierholtz, Nate (SFN)</t>
  </si>
  <si>
    <t>Saenz, Olmedo (LAN)</t>
  </si>
  <si>
    <t>Ward, Daryle (CHN)</t>
  </si>
  <si>
    <t>Clark, Brady (LAN)</t>
  </si>
  <si>
    <t>Morgan, Nyjer (PIT)</t>
  </si>
  <si>
    <t>Palmeiro, Orlando (HOU)</t>
  </si>
  <si>
    <t>Jimenez, D'Angelo (WAS)</t>
  </si>
  <si>
    <t>Batista, Tony (WAS)</t>
  </si>
  <si>
    <t>Comb</t>
  </si>
  <si>
    <t>Answers Go Here</t>
  </si>
  <si>
    <t>Number of Players:</t>
  </si>
  <si>
    <t>Average:</t>
  </si>
  <si>
    <t>Median:</t>
  </si>
  <si>
    <t>Minimum:</t>
  </si>
  <si>
    <t>Maximum:</t>
  </si>
  <si>
    <t>Range:</t>
  </si>
  <si>
    <t>American League</t>
  </si>
  <si>
    <t>National League</t>
  </si>
  <si>
    <t>Lab 1</t>
  </si>
  <si>
    <t>Data:</t>
  </si>
  <si>
    <t>Standard Deviation:</t>
  </si>
  <si>
    <t>AB</t>
  </si>
  <si>
    <t>H</t>
  </si>
  <si>
    <t>BB</t>
  </si>
  <si>
    <t>SF</t>
  </si>
  <si>
    <t>OBP</t>
  </si>
  <si>
    <t>CHA</t>
  </si>
  <si>
    <t>FLO</t>
  </si>
  <si>
    <t>NYA</t>
  </si>
  <si>
    <t>LAN</t>
  </si>
  <si>
    <t>WAS</t>
  </si>
  <si>
    <t>TOR</t>
  </si>
  <si>
    <t>ATL</t>
  </si>
  <si>
    <t>NYN</t>
  </si>
  <si>
    <t>COL</t>
  </si>
  <si>
    <t>HOU</t>
  </si>
  <si>
    <t>PHI</t>
  </si>
  <si>
    <t>SFN</t>
  </si>
  <si>
    <t>LAA</t>
  </si>
  <si>
    <t>SLN</t>
  </si>
  <si>
    <t>MIL</t>
  </si>
  <si>
    <t>PIT</t>
  </si>
  <si>
    <t>CIN</t>
  </si>
  <si>
    <t>SEA</t>
  </si>
  <si>
    <t>BAL</t>
  </si>
  <si>
    <t>BOS</t>
  </si>
  <si>
    <t>MIN</t>
  </si>
  <si>
    <t>TBA</t>
  </si>
  <si>
    <t>KCA</t>
  </si>
  <si>
    <t>SDN</t>
  </si>
  <si>
    <t>CLE</t>
  </si>
  <si>
    <t>CHN</t>
  </si>
  <si>
    <t>OAK</t>
  </si>
  <si>
    <t>DET</t>
  </si>
  <si>
    <t>TEX</t>
  </si>
  <si>
    <t>ARI</t>
  </si>
  <si>
    <t>AL</t>
  </si>
  <si>
    <t>NL</t>
  </si>
  <si>
    <t>Abreu, Bobby</t>
  </si>
  <si>
    <t>Alou, Moises</t>
  </si>
  <si>
    <t>Amezaga, Alfredo</t>
  </si>
  <si>
    <t>Anderson, Garret</t>
  </si>
  <si>
    <t>Ankiel, Rick</t>
  </si>
  <si>
    <t>Atkins, Garrett</t>
  </si>
  <si>
    <t>Aurilia, Rich</t>
  </si>
  <si>
    <t>Ausmus, Brad</t>
  </si>
  <si>
    <t>Aybar, Erick</t>
  </si>
  <si>
    <t>Baker, Jeff</t>
  </si>
  <si>
    <t>Bako, Paul</t>
  </si>
  <si>
    <t>Baldelli, Rocco</t>
  </si>
  <si>
    <t>Barajas, Rod</t>
  </si>
  <si>
    <t>Bard, Josh</t>
  </si>
  <si>
    <t>Barfield, Josh</t>
  </si>
  <si>
    <t>Barrett, Michael</t>
  </si>
  <si>
    <t>Bartlett, Jason</t>
  </si>
  <si>
    <t>Batista, Tony</t>
  </si>
  <si>
    <t>Bautista, Jose</t>
  </si>
  <si>
    <t>Bay, Jason</t>
  </si>
  <si>
    <t>Belliard, Ron</t>
  </si>
  <si>
    <t>Beltre, Adrian</t>
  </si>
  <si>
    <t>Beltran, Carlos</t>
  </si>
  <si>
    <t>Bennett, Gary</t>
  </si>
  <si>
    <t>Berkman, Lance</t>
  </si>
  <si>
    <t>Betancourt, Yuniesky</t>
  </si>
  <si>
    <t>Betemit, Wilson</t>
  </si>
  <si>
    <t>Biggio, Craig</t>
  </si>
  <si>
    <t>Blake, Casey</t>
  </si>
  <si>
    <t>Blalock, Hank</t>
  </si>
  <si>
    <t>Bloomquist, Willie</t>
  </si>
  <si>
    <t>Blum, Geoff</t>
  </si>
  <si>
    <t>Bonds, Barry</t>
  </si>
  <si>
    <t>Boone, Aaron</t>
  </si>
  <si>
    <t>Borchard, Joe</t>
  </si>
  <si>
    <t>Botts, Jason</t>
  </si>
  <si>
    <t>Bourn, Michael</t>
  </si>
  <si>
    <t>Bowen, Rob</t>
  </si>
  <si>
    <t>Bradley, Milton</t>
  </si>
  <si>
    <t>Branyan, Russell</t>
  </si>
  <si>
    <t>Braun, Ryan</t>
  </si>
  <si>
    <t>Broussard, Ben</t>
  </si>
  <si>
    <t>Brown, Emil</t>
  </si>
  <si>
    <t>Bruntlett, Eric</t>
  </si>
  <si>
    <t>Buck, John</t>
  </si>
  <si>
    <t>Buck, Travis</t>
  </si>
  <si>
    <t>Burke, Chris</t>
  </si>
  <si>
    <t>Burke, Jamie</t>
  </si>
  <si>
    <t>Burrell, Pat</t>
  </si>
  <si>
    <t>Butler, Billy</t>
  </si>
  <si>
    <t>Byrd, Marlon</t>
  </si>
  <si>
    <t>Byrnes, Eric</t>
  </si>
  <si>
    <t>Cabrera, Asdrubal</t>
  </si>
  <si>
    <t>Cabrera, Melky</t>
  </si>
  <si>
    <t>Cabrera, Miguel</t>
  </si>
  <si>
    <t>Cabrera, Orlando</t>
  </si>
  <si>
    <t>Cairo, Miguel</t>
  </si>
  <si>
    <t>Callaspo, Alberto</t>
  </si>
  <si>
    <t>Cameron, Mike</t>
  </si>
  <si>
    <t>Cano, Robinson</t>
  </si>
  <si>
    <t>Cantu, Jorge</t>
  </si>
  <si>
    <t>Carroll, Jamey</t>
  </si>
  <si>
    <t>Casey, Sean</t>
  </si>
  <si>
    <t>Casilla, Alexi</t>
  </si>
  <si>
    <t>Castillo, Jose</t>
  </si>
  <si>
    <t>Castillo, Luis</t>
  </si>
  <si>
    <t>Castro, Ramon</t>
  </si>
  <si>
    <t>Catalanotto, Frank</t>
  </si>
  <si>
    <t>Chavez, Endy</t>
  </si>
  <si>
    <t>Chavez, Eric</t>
  </si>
  <si>
    <t>Church, Ryan</t>
  </si>
  <si>
    <t>Cintron, Alex</t>
  </si>
  <si>
    <t>Cirillo, Jeff</t>
  </si>
  <si>
    <t>Clark, Brady</t>
  </si>
  <si>
    <t>Clark, Tony</t>
  </si>
  <si>
    <t>Clayton, Royce</t>
  </si>
  <si>
    <t>Conine, Jeff</t>
  </si>
  <si>
    <t>Cora, Alex</t>
  </si>
  <si>
    <t>Costa, Shane</t>
  </si>
  <si>
    <t>Coste, Chris</t>
  </si>
  <si>
    <t>Counsell, Craig</t>
  </si>
  <si>
    <t>Crawford, Carl</t>
  </si>
  <si>
    <t>Crede, Joe</t>
  </si>
  <si>
    <t>Crisp, Coco</t>
  </si>
  <si>
    <t>Crosby, Bobby</t>
  </si>
  <si>
    <t>Cruz, Jose</t>
  </si>
  <si>
    <t>Cruz, Nelson</t>
  </si>
  <si>
    <t>Cuddyer, Michael</t>
  </si>
  <si>
    <t>Cust, Jack</t>
  </si>
  <si>
    <t>Damon, Johnny</t>
  </si>
  <si>
    <t>Davis, Rajai</t>
  </si>
  <si>
    <t>De Aza, Alejandro</t>
  </si>
  <si>
    <t>DeJesus, David</t>
  </si>
  <si>
    <t>Delgado, Carlos</t>
  </si>
  <si>
    <t>Dellucci, David</t>
  </si>
  <si>
    <t>DeRosa, Mark</t>
  </si>
  <si>
    <t>Diaz, Matt</t>
  </si>
  <si>
    <t>Diaz, Victor</t>
  </si>
  <si>
    <t>Dobbs, Greg</t>
  </si>
  <si>
    <t>Doumit, Ryan</t>
  </si>
  <si>
    <t>Drew, J.D.</t>
  </si>
  <si>
    <t>Drew, Stephen</t>
  </si>
  <si>
    <t>Duffy, Chris</t>
  </si>
  <si>
    <t>Dukes, Elijah</t>
  </si>
  <si>
    <t>Duncan, Chris</t>
  </si>
  <si>
    <t>Dunn, Adam</t>
  </si>
  <si>
    <t>Durham, Ray</t>
  </si>
  <si>
    <t>Dye, Jermaine</t>
  </si>
  <si>
    <t>Easley, Damion</t>
  </si>
  <si>
    <t>Eckstein, David</t>
  </si>
  <si>
    <t>Edmonds, Jim</t>
  </si>
  <si>
    <t>Ellis, Mark</t>
  </si>
  <si>
    <t>Ellsbury, Jacoby</t>
  </si>
  <si>
    <t>Encarnacion, Edwin</t>
  </si>
  <si>
    <t>Encarnacion, Juan</t>
  </si>
  <si>
    <t>Ensberg, Morgan</t>
  </si>
  <si>
    <t>Erstad, Darin</t>
  </si>
  <si>
    <t>Escobar, Yunel</t>
  </si>
  <si>
    <t>Estrada, Johnny</t>
  </si>
  <si>
    <t>Ethier, Andre</t>
  </si>
  <si>
    <t>Everett, Adam</t>
  </si>
  <si>
    <t>Feliz, Pedro</t>
  </si>
  <si>
    <t>Fick, Robert</t>
  </si>
  <si>
    <t>Fields, Josh</t>
  </si>
  <si>
    <t>Fielder, Prince</t>
  </si>
  <si>
    <t>Figgins, Chone</t>
  </si>
  <si>
    <t>Flores, Jesus</t>
  </si>
  <si>
    <t>Floyd, Cliff</t>
  </si>
  <si>
    <t>Fontenot, Mike</t>
  </si>
  <si>
    <t>Ford, Lew</t>
  </si>
  <si>
    <t>Francoeur, Jeff</t>
  </si>
  <si>
    <t>Frandsen, Kevin</t>
  </si>
  <si>
    <t>Freel, Ryan</t>
  </si>
  <si>
    <t>Furcal, Rafael</t>
  </si>
  <si>
    <t>Garciaparra, Nomar</t>
  </si>
  <si>
    <t>Garko, Ryan</t>
  </si>
  <si>
    <t>Gathright, Joey</t>
  </si>
  <si>
    <t>German, Esteban</t>
  </si>
  <si>
    <t>Giambi, Jason</t>
  </si>
  <si>
    <t>Gibbons, Jay</t>
  </si>
  <si>
    <t>Giles, Brian</t>
  </si>
  <si>
    <t>Giles, Marcus</t>
  </si>
  <si>
    <t>Glaus, Troy</t>
  </si>
  <si>
    <t>Gload, Ross</t>
  </si>
  <si>
    <t>Gomes, Jonny</t>
  </si>
  <si>
    <t>Gomez, Carlos</t>
  </si>
  <si>
    <t>Gomez, Chris</t>
  </si>
  <si>
    <t>Gonzalez, Adrian</t>
  </si>
  <si>
    <t>Gonzalez, Alex</t>
  </si>
  <si>
    <t>Gonzalez, Andy</t>
  </si>
  <si>
    <t>Gonzalez, Luis</t>
  </si>
  <si>
    <t>Gordon, Alex</t>
  </si>
  <si>
    <t>Gotay, Ruben</t>
  </si>
  <si>
    <t>Graffanino, Tony</t>
  </si>
  <si>
    <t>Granderson, Curtis</t>
  </si>
  <si>
    <t>Greene, Khalil</t>
  </si>
  <si>
    <t>Green, Shawn</t>
  </si>
  <si>
    <t>Griffey, Ken</t>
  </si>
  <si>
    <t>Gross, Gabe</t>
  </si>
  <si>
    <t>Grudzielanek, Mark</t>
  </si>
  <si>
    <t>Guerrero, Vladimir</t>
  </si>
  <si>
    <t>Guillen, Carlos</t>
  </si>
  <si>
    <t>Guillen, Jose</t>
  </si>
  <si>
    <t>Gutierrez, Franklin</t>
  </si>
  <si>
    <t>Guzman, Cristian</t>
  </si>
  <si>
    <t>Gwynn, Tony</t>
  </si>
  <si>
    <t>Hafner, Travis</t>
  </si>
  <si>
    <t>Hairston, Jerry</t>
  </si>
  <si>
    <t>Hairston, Scott</t>
  </si>
  <si>
    <t>Hall, Bill</t>
  </si>
  <si>
    <t>Hall, Toby</t>
  </si>
  <si>
    <t>Hamilton, Josh</t>
  </si>
  <si>
    <t>Hannahan, Jack</t>
  </si>
  <si>
    <t>Hardy, J.J.</t>
  </si>
  <si>
    <t>Harris, Brendan</t>
  </si>
  <si>
    <t>Harris, Willie</t>
  </si>
  <si>
    <t>Hart, Corey</t>
  </si>
  <si>
    <t>Hatteberg, Scott</t>
  </si>
  <si>
    <t>Hawpe, Brad</t>
  </si>
  <si>
    <t>Helms, Wes</t>
  </si>
  <si>
    <t>Helton, Todd</t>
  </si>
  <si>
    <t>Hermida, Jeremy</t>
  </si>
  <si>
    <t>Hernandez, Ramon</t>
  </si>
  <si>
    <t>Hill, Aaron</t>
  </si>
  <si>
    <t>Hillenbrand, Shea</t>
  </si>
  <si>
    <t>Hinske, Eric</t>
  </si>
  <si>
    <t>Holliday, Matt</t>
  </si>
  <si>
    <t>Hopper, Norris</t>
  </si>
  <si>
    <t>Howard, Ryan</t>
  </si>
  <si>
    <t>Hudson, Orlando</t>
  </si>
  <si>
    <t>Huff, Aubrey</t>
  </si>
  <si>
    <t>Hunter, Torii</t>
  </si>
  <si>
    <t>Iannetta, Chris</t>
  </si>
  <si>
    <t>Ibanez, Raul</t>
  </si>
  <si>
    <t>Iguchi, Tadahito</t>
  </si>
  <si>
    <t>Infante, Omar</t>
  </si>
  <si>
    <t>Inge, Brandon</t>
  </si>
  <si>
    <t>Iwamura, Akinori</t>
  </si>
  <si>
    <t>Izturis, Cesar</t>
  </si>
  <si>
    <t>Izturis, Maicer</t>
  </si>
  <si>
    <t>Jackson, Conor</t>
  </si>
  <si>
    <t>Jacobs, Mike</t>
  </si>
  <si>
    <t>Jenkins, Geoff</t>
  </si>
  <si>
    <t>Jeter, Derek</t>
  </si>
  <si>
    <t>Jimenez, D'Angelo</t>
  </si>
  <si>
    <t>Johjima, Kenji</t>
  </si>
  <si>
    <t>Johnson, Dan</t>
  </si>
  <si>
    <t>Johnson, Kelly</t>
  </si>
  <si>
    <t>Johnson, Reed</t>
  </si>
  <si>
    <t>Jones, Andruw</t>
  </si>
  <si>
    <t>Jones, Chipper</t>
  </si>
  <si>
    <t>Jones, Jacque</t>
  </si>
  <si>
    <t>Kata, Matt</t>
  </si>
  <si>
    <t>Kearns, Austin</t>
  </si>
  <si>
    <t>Kemp, Matt</t>
  </si>
  <si>
    <t>Kendall, Jason</t>
  </si>
  <si>
    <t>Kendrick, Howie</t>
  </si>
  <si>
    <t>Kennedy, Adam</t>
  </si>
  <si>
    <t>Kent, Jeff</t>
  </si>
  <si>
    <t>Keppinger, Jeff</t>
  </si>
  <si>
    <t>Kinsler, Ian</t>
  </si>
  <si>
    <t>Klesko, Ryan</t>
  </si>
  <si>
    <t>Konerko, Paul</t>
  </si>
  <si>
    <t>Kotchman, Casey</t>
  </si>
  <si>
    <t>Kotsay, Mark</t>
  </si>
  <si>
    <t>Kouzmanoff, Kevin</t>
  </si>
  <si>
    <t>Kubel, Jason</t>
  </si>
  <si>
    <t>Laird, Gerald</t>
  </si>
  <si>
    <t>Lamb, Mike</t>
  </si>
  <si>
    <t>Lane, Jason</t>
  </si>
  <si>
    <t>Langerhans, Ryan</t>
  </si>
  <si>
    <t>LaRoche, Adam</t>
  </si>
  <si>
    <t>LaRue, Jason</t>
  </si>
  <si>
    <t>Lee, Carlos</t>
  </si>
  <si>
    <t>Lee, Derrek</t>
  </si>
  <si>
    <t>Lewis, Fred</t>
  </si>
  <si>
    <t>Lind, Adam</t>
  </si>
  <si>
    <t>Linden, Todd</t>
  </si>
  <si>
    <t>Lo Duca, Paul</t>
  </si>
  <si>
    <t>Lofton, Kenny</t>
  </si>
  <si>
    <t>Logan, Nook</t>
  </si>
  <si>
    <t>Loney, James</t>
  </si>
  <si>
    <t>Lopez, Felipe</t>
  </si>
  <si>
    <t>Lopez, Jose</t>
  </si>
  <si>
    <t>Loretta, Mark</t>
  </si>
  <si>
    <t>Lowell, Mike</t>
  </si>
  <si>
    <t>Ludwick, Ryan</t>
  </si>
  <si>
    <t>Lugo, Julio</t>
  </si>
  <si>
    <t>Mackowiak, Rob</t>
  </si>
  <si>
    <t>Markakis, Nick</t>
  </si>
  <si>
    <t>Martinez, Ramon</t>
  </si>
  <si>
    <t>Martin, Russell</t>
  </si>
  <si>
    <t>Martinez, Victor</t>
  </si>
  <si>
    <t>Mathis, Jeff</t>
  </si>
  <si>
    <t>Matsui, Hideki</t>
  </si>
  <si>
    <t>Matsui, Kazuo</t>
  </si>
  <si>
    <t>Matthews, Gary</t>
  </si>
  <si>
    <t>Mauer, Joe</t>
  </si>
  <si>
    <t>McCann, Brian</t>
  </si>
  <si>
    <t>McDonald, John</t>
  </si>
  <si>
    <t>McLouth, Nate</t>
  </si>
  <si>
    <t>Mench, Kevin</t>
  </si>
  <si>
    <t>Metcalf, Travis</t>
  </si>
  <si>
    <t>Michaels, Jason</t>
  </si>
  <si>
    <t>Mientkiewicz, Doug</t>
  </si>
  <si>
    <t>Miles, Aaron</t>
  </si>
  <si>
    <t>Millar, Kevin</t>
  </si>
  <si>
    <t>Miller, Damian</t>
  </si>
  <si>
    <t>Milledge, Lastings</t>
  </si>
  <si>
    <t>Mirabelli, Doug</t>
  </si>
  <si>
    <t>Molina, Bengie</t>
  </si>
  <si>
    <t>Molina, Jose</t>
  </si>
  <si>
    <t>Molina, Yadier</t>
  </si>
  <si>
    <t>Monroe, Craig</t>
  </si>
  <si>
    <t>Montero, Miguel</t>
  </si>
  <si>
    <t>Morales, Kendry</t>
  </si>
  <si>
    <t>Mora, Melvin</t>
  </si>
  <si>
    <t>Morgan, Nyjer</t>
  </si>
  <si>
    <t>Morneau, Justin</t>
  </si>
  <si>
    <t>Munson, Eric</t>
  </si>
  <si>
    <t>Murphy, David</t>
  </si>
  <si>
    <t>Murphy, Donnie</t>
  </si>
  <si>
    <t>Murton, Matt</t>
  </si>
  <si>
    <t>Nady, Xavier</t>
  </si>
  <si>
    <t>Napoli, Mike</t>
  </si>
  <si>
    <t>Navarro, Dioner</t>
  </si>
  <si>
    <t>Nixon, Trot</t>
  </si>
  <si>
    <t>Norton, Greg</t>
  </si>
  <si>
    <t>Nunez, Abraham</t>
  </si>
  <si>
    <t>Ojeda, Augie</t>
  </si>
  <si>
    <t>Olivo, Miguel</t>
  </si>
  <si>
    <t>Ordonez, Magglio</t>
  </si>
  <si>
    <t>Ortiz, David</t>
  </si>
  <si>
    <t>Ortmeier, Dan</t>
  </si>
  <si>
    <t>Range</t>
  </si>
  <si>
    <t>Number of Bins</t>
  </si>
  <si>
    <t>Bin Width</t>
  </si>
  <si>
    <t>AL Counts</t>
  </si>
  <si>
    <t>AL Percent</t>
  </si>
  <si>
    <t>NL Percent</t>
  </si>
  <si>
    <t xml:space="preserve">Cumulative </t>
  </si>
  <si>
    <t>Cumulative</t>
  </si>
  <si>
    <t>Totals</t>
  </si>
  <si>
    <t>AL OBP Value</t>
  </si>
  <si>
    <t>NL OBP Value</t>
  </si>
  <si>
    <t>Combined OBP Bin Table</t>
  </si>
  <si>
    <t>Bin Floor</t>
  </si>
  <si>
    <t>Bin Label</t>
  </si>
  <si>
    <t>NL Counts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</si>
</sst>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tabSelected="1" workbookViewId="0" topLeftCell="A235">
      <selection activeCell="G243" sqref="G243"/>
    </sheetView>
  </sheetViews>
  <sheetFormatPr defaultColWidth="9.140625" defaultRowHeight="12.75"/>
  <cols>
    <col min="1" max="1" width="24.8515625" style="0" bestFit="1" customWidth="1"/>
    <col min="2" max="2" width="13.8515625" style="0" customWidth="1"/>
    <col min="3" max="3" width="9.7109375" style="0" customWidth="1"/>
    <col min="4" max="4" width="7.7109375" style="0" customWidth="1"/>
    <col min="5" max="5" width="3.421875" style="0" bestFit="1" customWidth="1"/>
    <col min="6" max="6" width="11.57421875" style="0" bestFit="1" customWidth="1"/>
    <col min="7" max="7" width="17.421875" style="0" customWidth="1"/>
    <col min="8" max="8" width="17.7109375" style="0" customWidth="1"/>
    <col min="9" max="9" width="13.28125" style="0" customWidth="1"/>
    <col min="10" max="10" width="12.57421875" style="0" customWidth="1"/>
    <col min="11" max="11" width="13.8515625" style="0" customWidth="1"/>
    <col min="12" max="12" width="3.421875" style="0" bestFit="1" customWidth="1"/>
    <col min="13" max="13" width="7.7109375" style="0" customWidth="1"/>
    <col min="14" max="14" width="16.421875" style="0" customWidth="1"/>
  </cols>
  <sheetData>
    <row r="1" ht="18">
      <c r="A1" s="4" t="s">
        <v>571</v>
      </c>
    </row>
    <row r="2" ht="18">
      <c r="A2" s="4"/>
    </row>
    <row r="3" ht="12.75">
      <c r="A3" s="1" t="s">
        <v>572</v>
      </c>
    </row>
    <row r="4" ht="12.75">
      <c r="A4" s="1"/>
    </row>
    <row r="5" spans="1:8" ht="15.75">
      <c r="A5" s="5" t="s">
        <v>569</v>
      </c>
      <c r="B5" s="5"/>
      <c r="C5" s="5"/>
      <c r="D5" s="5"/>
      <c r="E5" s="5"/>
      <c r="F5" s="5"/>
      <c r="G5" s="5"/>
      <c r="H5" s="5" t="s">
        <v>570</v>
      </c>
    </row>
    <row r="6" spans="1:14" ht="12.75">
      <c r="A6" s="1" t="s">
        <v>133</v>
      </c>
      <c r="B6" s="1" t="s">
        <v>574</v>
      </c>
      <c r="C6" s="1" t="s">
        <v>575</v>
      </c>
      <c r="D6" s="1" t="s">
        <v>576</v>
      </c>
      <c r="E6" s="1" t="s">
        <v>577</v>
      </c>
      <c r="F6" s="1" t="s">
        <v>578</v>
      </c>
      <c r="G6" s="1" t="s">
        <v>914</v>
      </c>
      <c r="H6" s="1" t="s">
        <v>133</v>
      </c>
      <c r="I6" s="1" t="s">
        <v>574</v>
      </c>
      <c r="J6" s="1" t="s">
        <v>575</v>
      </c>
      <c r="K6" s="1" t="s">
        <v>576</v>
      </c>
      <c r="L6" s="1" t="s">
        <v>577</v>
      </c>
      <c r="M6" s="1" t="s">
        <v>578</v>
      </c>
      <c r="N6" s="1" t="s">
        <v>915</v>
      </c>
    </row>
    <row r="7" spans="1:13" ht="12.75">
      <c r="A7" t="s">
        <v>134</v>
      </c>
      <c r="B7">
        <v>678</v>
      </c>
      <c r="C7">
        <v>238</v>
      </c>
      <c r="D7">
        <v>49</v>
      </c>
      <c r="E7">
        <v>2</v>
      </c>
      <c r="F7" s="3">
        <f>ROUND((C7+D7)/(B7+D7+E7),3)</f>
        <v>0.394</v>
      </c>
      <c r="H7" t="s">
        <v>334</v>
      </c>
      <c r="I7">
        <v>716</v>
      </c>
      <c r="J7">
        <v>212</v>
      </c>
      <c r="K7">
        <v>49</v>
      </c>
      <c r="L7">
        <v>6</v>
      </c>
      <c r="M7" s="3">
        <f>ROUND((J7+K7)/(I7+K7+L7),3)</f>
        <v>0.339</v>
      </c>
    </row>
    <row r="8" spans="1:13" ht="12.75">
      <c r="A8" t="s">
        <v>135</v>
      </c>
      <c r="B8">
        <v>645</v>
      </c>
      <c r="C8">
        <v>186</v>
      </c>
      <c r="D8">
        <v>26</v>
      </c>
      <c r="E8">
        <v>7</v>
      </c>
      <c r="F8" s="3">
        <f aca="true" t="shared" si="0" ref="F8:F71">ROUND((C8+D8)/(B8+D8+E8),3)</f>
        <v>0.313</v>
      </c>
      <c r="H8" t="s">
        <v>335</v>
      </c>
      <c r="I8">
        <v>681</v>
      </c>
      <c r="J8">
        <v>191</v>
      </c>
      <c r="K8">
        <v>77</v>
      </c>
      <c r="L8">
        <v>1</v>
      </c>
      <c r="M8" s="3">
        <f aca="true" t="shared" si="1" ref="M8:M71">ROUND((J8+K8)/(I8+K8+L8),3)</f>
        <v>0.353</v>
      </c>
    </row>
    <row r="9" spans="1:13" ht="12.75">
      <c r="A9" t="s">
        <v>136</v>
      </c>
      <c r="B9">
        <v>643</v>
      </c>
      <c r="C9">
        <v>191</v>
      </c>
      <c r="D9">
        <v>55</v>
      </c>
      <c r="E9">
        <v>7</v>
      </c>
      <c r="F9" s="3">
        <f t="shared" si="0"/>
        <v>0.349</v>
      </c>
      <c r="H9" t="s">
        <v>336</v>
      </c>
      <c r="I9">
        <v>668</v>
      </c>
      <c r="J9">
        <v>196</v>
      </c>
      <c r="K9">
        <v>33</v>
      </c>
      <c r="L9">
        <v>2</v>
      </c>
      <c r="M9" s="3">
        <f t="shared" si="1"/>
        <v>0.326</v>
      </c>
    </row>
    <row r="10" spans="1:13" ht="12.75">
      <c r="A10" t="s">
        <v>137</v>
      </c>
      <c r="B10">
        <v>639</v>
      </c>
      <c r="C10">
        <v>206</v>
      </c>
      <c r="D10">
        <v>56</v>
      </c>
      <c r="E10">
        <v>2</v>
      </c>
      <c r="F10" s="3">
        <f t="shared" si="0"/>
        <v>0.376</v>
      </c>
      <c r="H10" t="s">
        <v>337</v>
      </c>
      <c r="I10">
        <v>653</v>
      </c>
      <c r="J10">
        <v>174</v>
      </c>
      <c r="K10">
        <v>61</v>
      </c>
      <c r="L10">
        <v>5</v>
      </c>
      <c r="M10" s="3">
        <f t="shared" si="1"/>
        <v>0.327</v>
      </c>
    </row>
    <row r="11" spans="1:13" ht="12.75">
      <c r="A11" t="s">
        <v>138</v>
      </c>
      <c r="B11">
        <v>639</v>
      </c>
      <c r="C11">
        <v>201</v>
      </c>
      <c r="D11">
        <v>47</v>
      </c>
      <c r="E11">
        <v>1</v>
      </c>
      <c r="F11" s="3">
        <f t="shared" si="0"/>
        <v>0.361</v>
      </c>
      <c r="H11" t="s">
        <v>338</v>
      </c>
      <c r="I11">
        <v>650</v>
      </c>
      <c r="J11">
        <v>187</v>
      </c>
      <c r="K11">
        <v>33</v>
      </c>
      <c r="L11">
        <v>5</v>
      </c>
      <c r="M11" s="3">
        <f t="shared" si="1"/>
        <v>0.32</v>
      </c>
    </row>
    <row r="12" spans="1:13" ht="12.75">
      <c r="A12" t="s">
        <v>139</v>
      </c>
      <c r="B12">
        <v>638</v>
      </c>
      <c r="C12">
        <v>192</v>
      </c>
      <c r="D12">
        <v>44</v>
      </c>
      <c r="E12">
        <v>11</v>
      </c>
      <c r="F12" s="3">
        <f t="shared" si="0"/>
        <v>0.341</v>
      </c>
      <c r="H12" t="s">
        <v>339</v>
      </c>
      <c r="I12">
        <v>646</v>
      </c>
      <c r="J12">
        <v>182</v>
      </c>
      <c r="K12">
        <v>65</v>
      </c>
      <c r="L12">
        <v>6</v>
      </c>
      <c r="M12" s="3">
        <f t="shared" si="1"/>
        <v>0.344</v>
      </c>
    </row>
    <row r="13" spans="1:13" ht="12.75">
      <c r="A13" t="s">
        <v>140</v>
      </c>
      <c r="B13">
        <v>637</v>
      </c>
      <c r="C13">
        <v>191</v>
      </c>
      <c r="D13">
        <v>61</v>
      </c>
      <c r="E13">
        <v>6</v>
      </c>
      <c r="F13" s="3">
        <f t="shared" si="0"/>
        <v>0.358</v>
      </c>
      <c r="H13" t="s">
        <v>340</v>
      </c>
      <c r="I13">
        <v>642</v>
      </c>
      <c r="J13">
        <v>188</v>
      </c>
      <c r="K13">
        <v>42</v>
      </c>
      <c r="L13">
        <v>7</v>
      </c>
      <c r="M13" s="3">
        <f t="shared" si="1"/>
        <v>0.333</v>
      </c>
    </row>
    <row r="14" spans="1:13" ht="12.75">
      <c r="A14" t="s">
        <v>141</v>
      </c>
      <c r="B14">
        <v>628</v>
      </c>
      <c r="C14">
        <v>174</v>
      </c>
      <c r="D14">
        <v>101</v>
      </c>
      <c r="E14">
        <v>2</v>
      </c>
      <c r="F14" s="3">
        <f t="shared" si="0"/>
        <v>0.376</v>
      </c>
      <c r="H14" t="s">
        <v>341</v>
      </c>
      <c r="I14">
        <v>639</v>
      </c>
      <c r="J14">
        <v>212</v>
      </c>
      <c r="K14">
        <v>52</v>
      </c>
      <c r="L14">
        <v>4</v>
      </c>
      <c r="M14" s="3">
        <f t="shared" si="1"/>
        <v>0.38</v>
      </c>
    </row>
    <row r="15" spans="1:13" ht="12.75">
      <c r="A15" t="s">
        <v>142</v>
      </c>
      <c r="B15">
        <v>621</v>
      </c>
      <c r="C15">
        <v>180</v>
      </c>
      <c r="D15">
        <v>89</v>
      </c>
      <c r="E15">
        <v>4</v>
      </c>
      <c r="F15" s="3">
        <f t="shared" si="0"/>
        <v>0.377</v>
      </c>
      <c r="H15" t="s">
        <v>342</v>
      </c>
      <c r="I15">
        <v>636</v>
      </c>
      <c r="J15">
        <v>216</v>
      </c>
      <c r="K15">
        <v>63</v>
      </c>
      <c r="L15">
        <v>4</v>
      </c>
      <c r="M15" s="3">
        <f t="shared" si="1"/>
        <v>0.397</v>
      </c>
    </row>
    <row r="16" spans="1:13" ht="12.75">
      <c r="A16" t="s">
        <v>143</v>
      </c>
      <c r="B16">
        <v>617</v>
      </c>
      <c r="C16">
        <v>189</v>
      </c>
      <c r="D16">
        <v>39</v>
      </c>
      <c r="E16">
        <v>4</v>
      </c>
      <c r="F16" s="3">
        <f t="shared" si="0"/>
        <v>0.345</v>
      </c>
      <c r="H16" t="s">
        <v>343</v>
      </c>
      <c r="I16">
        <v>632</v>
      </c>
      <c r="J16">
        <v>155</v>
      </c>
      <c r="K16">
        <v>68</v>
      </c>
      <c r="L16">
        <v>11</v>
      </c>
      <c r="M16" s="3">
        <f t="shared" si="1"/>
        <v>0.314</v>
      </c>
    </row>
    <row r="17" spans="1:13" ht="12.75">
      <c r="A17" t="s">
        <v>144</v>
      </c>
      <c r="B17">
        <v>612</v>
      </c>
      <c r="C17">
        <v>185</v>
      </c>
      <c r="D17">
        <v>52</v>
      </c>
      <c r="E17">
        <v>2</v>
      </c>
      <c r="F17" s="3">
        <f t="shared" si="0"/>
        <v>0.356</v>
      </c>
      <c r="H17" t="s">
        <v>344</v>
      </c>
      <c r="I17">
        <v>627</v>
      </c>
      <c r="J17">
        <v>190</v>
      </c>
      <c r="K17">
        <v>53</v>
      </c>
      <c r="L17">
        <v>13</v>
      </c>
      <c r="M17" s="3">
        <f t="shared" si="1"/>
        <v>0.351</v>
      </c>
    </row>
    <row r="18" spans="1:13" ht="12.75">
      <c r="A18" t="s">
        <v>145</v>
      </c>
      <c r="B18">
        <v>608</v>
      </c>
      <c r="C18">
        <v>177</v>
      </c>
      <c r="D18">
        <v>41</v>
      </c>
      <c r="E18">
        <v>5</v>
      </c>
      <c r="F18" s="3">
        <f t="shared" si="0"/>
        <v>0.333</v>
      </c>
      <c r="H18" t="s">
        <v>345</v>
      </c>
      <c r="I18">
        <v>626</v>
      </c>
      <c r="J18">
        <v>179</v>
      </c>
      <c r="K18">
        <v>57</v>
      </c>
      <c r="L18">
        <v>4</v>
      </c>
      <c r="M18" s="3">
        <f t="shared" si="1"/>
        <v>0.344</v>
      </c>
    </row>
    <row r="19" spans="1:13" ht="12.75">
      <c r="A19" t="s">
        <v>146</v>
      </c>
      <c r="B19">
        <v>605</v>
      </c>
      <c r="C19">
        <v>171</v>
      </c>
      <c r="D19">
        <v>84</v>
      </c>
      <c r="E19">
        <v>7</v>
      </c>
      <c r="F19" s="3">
        <f t="shared" si="0"/>
        <v>0.366</v>
      </c>
      <c r="H19" t="s">
        <v>346</v>
      </c>
      <c r="I19">
        <v>612</v>
      </c>
      <c r="J19">
        <v>189</v>
      </c>
      <c r="K19">
        <v>47</v>
      </c>
      <c r="L19">
        <v>4</v>
      </c>
      <c r="M19" s="3">
        <f t="shared" si="1"/>
        <v>0.356</v>
      </c>
    </row>
    <row r="20" spans="1:13" ht="12.75">
      <c r="A20" t="s">
        <v>147</v>
      </c>
      <c r="B20">
        <v>605</v>
      </c>
      <c r="C20">
        <v>157</v>
      </c>
      <c r="D20">
        <v>64</v>
      </c>
      <c r="E20">
        <v>4</v>
      </c>
      <c r="F20" s="3">
        <f t="shared" si="0"/>
        <v>0.328</v>
      </c>
      <c r="H20" t="s">
        <v>347</v>
      </c>
      <c r="I20">
        <v>611</v>
      </c>
      <c r="J20">
        <v>155</v>
      </c>
      <c r="K20">
        <v>32</v>
      </c>
      <c r="L20">
        <v>11</v>
      </c>
      <c r="M20" s="3">
        <f t="shared" si="1"/>
        <v>0.286</v>
      </c>
    </row>
    <row r="21" spans="1:13" ht="12.75">
      <c r="A21" t="s">
        <v>148</v>
      </c>
      <c r="B21">
        <v>600</v>
      </c>
      <c r="C21">
        <v>172</v>
      </c>
      <c r="D21">
        <v>40</v>
      </c>
      <c r="E21">
        <v>5</v>
      </c>
      <c r="F21" s="3">
        <f t="shared" si="0"/>
        <v>0.329</v>
      </c>
      <c r="H21" t="s">
        <v>348</v>
      </c>
      <c r="I21">
        <v>609</v>
      </c>
      <c r="J21">
        <v>177</v>
      </c>
      <c r="K21">
        <v>57</v>
      </c>
      <c r="L21">
        <v>2</v>
      </c>
      <c r="M21" s="3">
        <f t="shared" si="1"/>
        <v>0.35</v>
      </c>
    </row>
    <row r="22" spans="1:13" ht="12.75">
      <c r="A22" t="s">
        <v>149</v>
      </c>
      <c r="B22">
        <v>595</v>
      </c>
      <c r="C22">
        <v>164</v>
      </c>
      <c r="D22">
        <v>38</v>
      </c>
      <c r="E22">
        <v>4</v>
      </c>
      <c r="F22" s="3">
        <f t="shared" si="0"/>
        <v>0.317</v>
      </c>
      <c r="H22" t="s">
        <v>349</v>
      </c>
      <c r="I22">
        <v>605</v>
      </c>
      <c r="J22">
        <v>182</v>
      </c>
      <c r="K22">
        <v>67</v>
      </c>
      <c r="L22">
        <v>10</v>
      </c>
      <c r="M22" s="3">
        <f t="shared" si="1"/>
        <v>0.365</v>
      </c>
    </row>
    <row r="23" spans="1:13" ht="12.75">
      <c r="A23" t="s">
        <v>150</v>
      </c>
      <c r="B23">
        <v>595</v>
      </c>
      <c r="C23">
        <v>216</v>
      </c>
      <c r="D23">
        <v>76</v>
      </c>
      <c r="E23">
        <v>5</v>
      </c>
      <c r="F23" s="3">
        <f t="shared" si="0"/>
        <v>0.432</v>
      </c>
      <c r="H23" t="s">
        <v>350</v>
      </c>
      <c r="I23">
        <v>604</v>
      </c>
      <c r="J23">
        <v>196</v>
      </c>
      <c r="K23">
        <v>94</v>
      </c>
      <c r="L23">
        <v>7</v>
      </c>
      <c r="M23" s="3">
        <f t="shared" si="1"/>
        <v>0.411</v>
      </c>
    </row>
    <row r="24" spans="1:13" ht="12.75">
      <c r="A24" t="s">
        <v>151</v>
      </c>
      <c r="B24">
        <v>593</v>
      </c>
      <c r="C24">
        <v>172</v>
      </c>
      <c r="D24">
        <v>41</v>
      </c>
      <c r="E24">
        <v>5</v>
      </c>
      <c r="F24" s="3">
        <f t="shared" si="0"/>
        <v>0.333</v>
      </c>
      <c r="H24" t="s">
        <v>351</v>
      </c>
      <c r="I24">
        <v>603</v>
      </c>
      <c r="J24">
        <v>148</v>
      </c>
      <c r="K24">
        <v>53</v>
      </c>
      <c r="L24">
        <v>6</v>
      </c>
      <c r="M24" s="3">
        <f t="shared" si="1"/>
        <v>0.304</v>
      </c>
    </row>
    <row r="25" spans="1:13" ht="12.75">
      <c r="A25" t="s">
        <v>152</v>
      </c>
      <c r="B25">
        <v>590</v>
      </c>
      <c r="C25">
        <v>160</v>
      </c>
      <c r="D25">
        <v>64</v>
      </c>
      <c r="E25">
        <v>9</v>
      </c>
      <c r="F25" s="3">
        <f t="shared" si="0"/>
        <v>0.338</v>
      </c>
      <c r="H25" t="s">
        <v>352</v>
      </c>
      <c r="I25">
        <v>602</v>
      </c>
      <c r="J25">
        <v>183</v>
      </c>
      <c r="K25">
        <v>32</v>
      </c>
      <c r="L25">
        <v>9</v>
      </c>
      <c r="M25" s="3">
        <f t="shared" si="1"/>
        <v>0.334</v>
      </c>
    </row>
    <row r="26" spans="1:13" ht="12.75">
      <c r="A26" t="s">
        <v>153</v>
      </c>
      <c r="B26">
        <v>589</v>
      </c>
      <c r="C26">
        <v>191</v>
      </c>
      <c r="D26">
        <v>53</v>
      </c>
      <c r="E26">
        <v>8</v>
      </c>
      <c r="F26" s="3">
        <f t="shared" si="0"/>
        <v>0.375</v>
      </c>
      <c r="H26" t="s">
        <v>353</v>
      </c>
      <c r="I26">
        <v>593</v>
      </c>
      <c r="J26">
        <v>178</v>
      </c>
      <c r="K26">
        <v>44</v>
      </c>
      <c r="L26">
        <v>5</v>
      </c>
      <c r="M26" s="3">
        <f t="shared" si="1"/>
        <v>0.346</v>
      </c>
    </row>
    <row r="27" spans="1:13" ht="12.75">
      <c r="A27" t="s">
        <v>154</v>
      </c>
      <c r="B27">
        <v>588</v>
      </c>
      <c r="C27">
        <v>159</v>
      </c>
      <c r="D27">
        <v>54</v>
      </c>
      <c r="E27">
        <v>5</v>
      </c>
      <c r="F27" s="3">
        <f t="shared" si="0"/>
        <v>0.329</v>
      </c>
      <c r="H27" t="s">
        <v>354</v>
      </c>
      <c r="I27">
        <v>592</v>
      </c>
      <c r="J27">
        <v>164</v>
      </c>
      <c r="K27">
        <v>40</v>
      </c>
      <c r="L27">
        <v>1</v>
      </c>
      <c r="M27" s="3">
        <f t="shared" si="1"/>
        <v>0.322</v>
      </c>
    </row>
    <row r="28" spans="1:13" ht="12.75">
      <c r="A28" t="s">
        <v>155</v>
      </c>
      <c r="B28">
        <v>587</v>
      </c>
      <c r="C28">
        <v>200</v>
      </c>
      <c r="D28">
        <v>37</v>
      </c>
      <c r="E28">
        <v>4</v>
      </c>
      <c r="F28" s="3">
        <f t="shared" si="0"/>
        <v>0.377</v>
      </c>
      <c r="H28" t="s">
        <v>355</v>
      </c>
      <c r="I28">
        <v>588</v>
      </c>
      <c r="J28">
        <v>188</v>
      </c>
      <c r="K28">
        <v>79</v>
      </c>
      <c r="L28">
        <v>7</v>
      </c>
      <c r="M28" s="3">
        <f t="shared" si="1"/>
        <v>0.396</v>
      </c>
    </row>
    <row r="29" spans="1:13" ht="12.75">
      <c r="A29" t="s">
        <v>156</v>
      </c>
      <c r="B29">
        <v>584</v>
      </c>
      <c r="C29">
        <v>184</v>
      </c>
      <c r="D29">
        <v>32</v>
      </c>
      <c r="E29">
        <v>2</v>
      </c>
      <c r="F29" s="3">
        <f t="shared" si="0"/>
        <v>0.35</v>
      </c>
      <c r="H29" t="s">
        <v>356</v>
      </c>
      <c r="I29">
        <v>587</v>
      </c>
      <c r="J29">
        <v>156</v>
      </c>
      <c r="K29">
        <v>71</v>
      </c>
      <c r="L29">
        <v>4</v>
      </c>
      <c r="M29" s="3">
        <f t="shared" si="1"/>
        <v>0.343</v>
      </c>
    </row>
    <row r="30" spans="1:13" ht="12.75">
      <c r="A30" t="s">
        <v>157</v>
      </c>
      <c r="B30">
        <v>584</v>
      </c>
      <c r="C30">
        <v>143</v>
      </c>
      <c r="D30">
        <v>49</v>
      </c>
      <c r="E30">
        <v>6</v>
      </c>
      <c r="F30" s="3">
        <f t="shared" si="0"/>
        <v>0.3</v>
      </c>
      <c r="H30" t="s">
        <v>357</v>
      </c>
      <c r="I30">
        <v>581</v>
      </c>
      <c r="J30">
        <v>157</v>
      </c>
      <c r="K30">
        <v>55</v>
      </c>
      <c r="L30">
        <v>3</v>
      </c>
      <c r="M30" s="3">
        <f t="shared" si="1"/>
        <v>0.332</v>
      </c>
    </row>
    <row r="31" spans="1:13" ht="12.75">
      <c r="A31" t="s">
        <v>158</v>
      </c>
      <c r="B31">
        <v>583</v>
      </c>
      <c r="C31">
        <v>161</v>
      </c>
      <c r="D31">
        <v>44</v>
      </c>
      <c r="E31">
        <v>3</v>
      </c>
      <c r="F31" s="3">
        <f t="shared" si="0"/>
        <v>0.325</v>
      </c>
      <c r="H31" t="s">
        <v>358</v>
      </c>
      <c r="I31">
        <v>579</v>
      </c>
      <c r="J31">
        <v>173</v>
      </c>
      <c r="K31">
        <v>31</v>
      </c>
      <c r="L31">
        <v>3</v>
      </c>
      <c r="M31" s="3">
        <f t="shared" si="1"/>
        <v>0.333</v>
      </c>
    </row>
    <row r="32" spans="1:13" ht="12.75">
      <c r="A32" t="s">
        <v>159</v>
      </c>
      <c r="B32">
        <v>583</v>
      </c>
      <c r="C32">
        <v>183</v>
      </c>
      <c r="D32">
        <v>95</v>
      </c>
      <c r="E32">
        <v>9</v>
      </c>
      <c r="F32" s="3">
        <f t="shared" si="0"/>
        <v>0.405</v>
      </c>
      <c r="H32" t="s">
        <v>359</v>
      </c>
      <c r="I32">
        <v>573</v>
      </c>
      <c r="J32">
        <v>165</v>
      </c>
      <c r="K32">
        <v>90</v>
      </c>
      <c r="L32">
        <v>4</v>
      </c>
      <c r="M32" s="3">
        <f t="shared" si="1"/>
        <v>0.382</v>
      </c>
    </row>
    <row r="33" spans="1:13" ht="12.75">
      <c r="A33" t="s">
        <v>160</v>
      </c>
      <c r="B33">
        <v>576</v>
      </c>
      <c r="C33">
        <v>167</v>
      </c>
      <c r="D33">
        <v>47</v>
      </c>
      <c r="E33">
        <v>3</v>
      </c>
      <c r="F33" s="3">
        <f t="shared" si="0"/>
        <v>0.342</v>
      </c>
      <c r="H33" t="s">
        <v>360</v>
      </c>
      <c r="I33">
        <v>572</v>
      </c>
      <c r="J33">
        <v>127</v>
      </c>
      <c r="K33">
        <v>70</v>
      </c>
      <c r="L33">
        <v>9</v>
      </c>
      <c r="M33" s="3">
        <f t="shared" si="1"/>
        <v>0.303</v>
      </c>
    </row>
    <row r="34" spans="1:13" ht="12.75">
      <c r="A34" t="s">
        <v>161</v>
      </c>
      <c r="B34">
        <v>574</v>
      </c>
      <c r="C34">
        <v>186</v>
      </c>
      <c r="D34">
        <v>71</v>
      </c>
      <c r="E34">
        <v>6</v>
      </c>
      <c r="F34" s="3">
        <f t="shared" si="0"/>
        <v>0.395</v>
      </c>
      <c r="H34" t="s">
        <v>361</v>
      </c>
      <c r="I34">
        <v>571</v>
      </c>
      <c r="J34">
        <v>138</v>
      </c>
      <c r="K34">
        <v>67</v>
      </c>
      <c r="L34">
        <v>3</v>
      </c>
      <c r="M34" s="3">
        <f t="shared" si="1"/>
        <v>0.32</v>
      </c>
    </row>
    <row r="35" spans="1:13" ht="12.75">
      <c r="A35" t="s">
        <v>162</v>
      </c>
      <c r="B35">
        <v>574</v>
      </c>
      <c r="C35">
        <v>155</v>
      </c>
      <c r="D35">
        <v>61</v>
      </c>
      <c r="E35">
        <v>7</v>
      </c>
      <c r="F35" s="3">
        <f t="shared" si="0"/>
        <v>0.336</v>
      </c>
      <c r="H35" t="s">
        <v>362</v>
      </c>
      <c r="I35">
        <v>569</v>
      </c>
      <c r="J35">
        <v>135</v>
      </c>
      <c r="K35">
        <v>43</v>
      </c>
      <c r="L35">
        <v>5</v>
      </c>
      <c r="M35" s="3">
        <f t="shared" si="1"/>
        <v>0.288</v>
      </c>
    </row>
    <row r="36" spans="1:13" ht="12.75">
      <c r="A36" t="s">
        <v>163</v>
      </c>
      <c r="B36">
        <v>573</v>
      </c>
      <c r="C36">
        <v>167</v>
      </c>
      <c r="D36">
        <v>53</v>
      </c>
      <c r="E36">
        <v>7</v>
      </c>
      <c r="F36" s="3">
        <f t="shared" si="0"/>
        <v>0.348</v>
      </c>
      <c r="H36" t="s">
        <v>363</v>
      </c>
      <c r="I36">
        <v>567</v>
      </c>
      <c r="J36">
        <v>180</v>
      </c>
      <c r="K36">
        <v>71</v>
      </c>
      <c r="L36">
        <v>3</v>
      </c>
      <c r="M36" s="3">
        <f t="shared" si="1"/>
        <v>0.392</v>
      </c>
    </row>
    <row r="37" spans="1:13" ht="12.75">
      <c r="A37" t="s">
        <v>164</v>
      </c>
      <c r="B37">
        <v>570</v>
      </c>
      <c r="C37">
        <v>135</v>
      </c>
      <c r="D37">
        <v>48</v>
      </c>
      <c r="E37">
        <v>4</v>
      </c>
      <c r="F37" s="3">
        <f t="shared" si="0"/>
        <v>0.294</v>
      </c>
      <c r="H37" t="s">
        <v>364</v>
      </c>
      <c r="I37">
        <v>565</v>
      </c>
      <c r="J37">
        <v>185</v>
      </c>
      <c r="K37">
        <v>99</v>
      </c>
      <c r="L37">
        <v>8</v>
      </c>
      <c r="M37" s="3">
        <f t="shared" si="1"/>
        <v>0.423</v>
      </c>
    </row>
    <row r="38" spans="1:13" ht="12.75">
      <c r="A38" t="s">
        <v>165</v>
      </c>
      <c r="B38">
        <v>564</v>
      </c>
      <c r="C38">
        <v>167</v>
      </c>
      <c r="D38">
        <v>55</v>
      </c>
      <c r="E38">
        <v>8</v>
      </c>
      <c r="F38" s="3">
        <f t="shared" si="0"/>
        <v>0.354</v>
      </c>
      <c r="H38" t="s">
        <v>365</v>
      </c>
      <c r="I38">
        <v>563</v>
      </c>
      <c r="J38">
        <v>153</v>
      </c>
      <c r="K38">
        <v>62</v>
      </c>
      <c r="L38">
        <v>4</v>
      </c>
      <c r="M38" s="3">
        <f t="shared" si="1"/>
        <v>0.342</v>
      </c>
    </row>
    <row r="39" spans="1:13" ht="12.75">
      <c r="A39" t="s">
        <v>166</v>
      </c>
      <c r="B39">
        <v>562</v>
      </c>
      <c r="C39">
        <v>169</v>
      </c>
      <c r="D39">
        <v>62</v>
      </c>
      <c r="E39">
        <v>11</v>
      </c>
      <c r="F39" s="3">
        <f t="shared" si="0"/>
        <v>0.364</v>
      </c>
      <c r="H39" t="s">
        <v>366</v>
      </c>
      <c r="I39">
        <v>561</v>
      </c>
      <c r="J39">
        <v>156</v>
      </c>
      <c r="K39">
        <v>94</v>
      </c>
      <c r="L39">
        <v>5</v>
      </c>
      <c r="M39" s="3">
        <f t="shared" si="1"/>
        <v>0.379</v>
      </c>
    </row>
    <row r="40" spans="1:13" ht="12.75">
      <c r="A40" t="s">
        <v>167</v>
      </c>
      <c r="B40">
        <v>550</v>
      </c>
      <c r="C40">
        <v>154</v>
      </c>
      <c r="D40">
        <v>48</v>
      </c>
      <c r="E40">
        <v>4</v>
      </c>
      <c r="F40" s="3">
        <f t="shared" si="0"/>
        <v>0.336</v>
      </c>
      <c r="H40" t="s">
        <v>367</v>
      </c>
      <c r="I40">
        <v>557</v>
      </c>
      <c r="J40">
        <v>141</v>
      </c>
      <c r="K40">
        <v>29</v>
      </c>
      <c r="L40">
        <v>3</v>
      </c>
      <c r="M40" s="3">
        <f t="shared" si="1"/>
        <v>0.289</v>
      </c>
    </row>
    <row r="41" spans="1:13" ht="12.75">
      <c r="A41" t="s">
        <v>168</v>
      </c>
      <c r="B41">
        <v>549</v>
      </c>
      <c r="C41">
        <v>142</v>
      </c>
      <c r="D41">
        <v>78</v>
      </c>
      <c r="E41">
        <v>6</v>
      </c>
      <c r="F41" s="3">
        <f t="shared" si="0"/>
        <v>0.348</v>
      </c>
      <c r="H41" t="s">
        <v>368</v>
      </c>
      <c r="I41">
        <v>557</v>
      </c>
      <c r="J41">
        <v>178</v>
      </c>
      <c r="K41">
        <v>116</v>
      </c>
      <c r="L41">
        <v>7</v>
      </c>
      <c r="M41" s="3">
        <f t="shared" si="1"/>
        <v>0.432</v>
      </c>
    </row>
    <row r="42" spans="1:13" ht="12.75">
      <c r="A42" t="s">
        <v>169</v>
      </c>
      <c r="B42">
        <v>549</v>
      </c>
      <c r="C42">
        <v>182</v>
      </c>
      <c r="D42">
        <v>111</v>
      </c>
      <c r="E42">
        <v>3</v>
      </c>
      <c r="F42" s="3">
        <f t="shared" si="0"/>
        <v>0.442</v>
      </c>
      <c r="H42" t="s">
        <v>369</v>
      </c>
      <c r="I42">
        <v>554</v>
      </c>
      <c r="J42">
        <v>153</v>
      </c>
      <c r="K42">
        <v>69</v>
      </c>
      <c r="L42">
        <v>10</v>
      </c>
      <c r="M42" s="3">
        <f t="shared" si="1"/>
        <v>0.351</v>
      </c>
    </row>
    <row r="43" spans="1:13" ht="12.75">
      <c r="A43" t="s">
        <v>170</v>
      </c>
      <c r="B43">
        <v>548</v>
      </c>
      <c r="C43">
        <v>165</v>
      </c>
      <c r="D43">
        <v>53</v>
      </c>
      <c r="E43">
        <v>2</v>
      </c>
      <c r="F43" s="3">
        <f t="shared" si="0"/>
        <v>0.362</v>
      </c>
      <c r="H43" t="s">
        <v>370</v>
      </c>
      <c r="I43">
        <v>543</v>
      </c>
      <c r="J43">
        <v>129</v>
      </c>
      <c r="K43">
        <v>60</v>
      </c>
      <c r="L43">
        <v>8</v>
      </c>
      <c r="M43" s="3">
        <f t="shared" si="1"/>
        <v>0.309</v>
      </c>
    </row>
    <row r="44" spans="1:13" ht="12.75">
      <c r="A44" t="s">
        <v>171</v>
      </c>
      <c r="B44">
        <v>548</v>
      </c>
      <c r="C44">
        <v>172</v>
      </c>
      <c r="D44">
        <v>63</v>
      </c>
      <c r="E44">
        <v>8</v>
      </c>
      <c r="F44" s="3">
        <f t="shared" si="0"/>
        <v>0.38</v>
      </c>
      <c r="H44" t="s">
        <v>371</v>
      </c>
      <c r="I44">
        <v>540</v>
      </c>
      <c r="J44">
        <v>158</v>
      </c>
      <c r="K44">
        <v>67</v>
      </c>
      <c r="L44">
        <v>6</v>
      </c>
      <c r="M44" s="3">
        <f t="shared" si="1"/>
        <v>0.367</v>
      </c>
    </row>
    <row r="45" spans="1:13" ht="12.75">
      <c r="A45" t="s">
        <v>172</v>
      </c>
      <c r="B45">
        <v>547</v>
      </c>
      <c r="C45">
        <v>151</v>
      </c>
      <c r="D45">
        <v>64</v>
      </c>
      <c r="E45">
        <v>5</v>
      </c>
      <c r="F45" s="3">
        <f t="shared" si="0"/>
        <v>0.349</v>
      </c>
      <c r="H45" t="s">
        <v>372</v>
      </c>
      <c r="I45">
        <v>538</v>
      </c>
      <c r="J45">
        <v>133</v>
      </c>
      <c r="K45">
        <v>59</v>
      </c>
      <c r="L45">
        <v>8</v>
      </c>
      <c r="M45" s="3">
        <f t="shared" si="1"/>
        <v>0.317</v>
      </c>
    </row>
    <row r="46" spans="1:13" ht="12.75">
      <c r="A46" t="s">
        <v>173</v>
      </c>
      <c r="B46">
        <v>547</v>
      </c>
      <c r="C46">
        <v>156</v>
      </c>
      <c r="D46">
        <v>73</v>
      </c>
      <c r="E46">
        <v>10</v>
      </c>
      <c r="F46" s="3">
        <f t="shared" si="0"/>
        <v>0.363</v>
      </c>
      <c r="H46" t="s">
        <v>373</v>
      </c>
      <c r="I46">
        <v>538</v>
      </c>
      <c r="J46">
        <v>139</v>
      </c>
      <c r="K46">
        <v>52</v>
      </c>
      <c r="L46">
        <v>6</v>
      </c>
      <c r="M46" s="3">
        <f t="shared" si="1"/>
        <v>0.32</v>
      </c>
    </row>
    <row r="47" spans="1:13" ht="12.75">
      <c r="A47" t="s">
        <v>174</v>
      </c>
      <c r="B47">
        <v>547</v>
      </c>
      <c r="C47">
        <v>152</v>
      </c>
      <c r="D47">
        <v>41</v>
      </c>
      <c r="E47">
        <v>8</v>
      </c>
      <c r="F47" s="3">
        <f t="shared" si="0"/>
        <v>0.324</v>
      </c>
      <c r="H47" t="s">
        <v>374</v>
      </c>
      <c r="I47">
        <v>537</v>
      </c>
      <c r="J47">
        <v>143</v>
      </c>
      <c r="K47">
        <v>49</v>
      </c>
      <c r="L47">
        <v>3</v>
      </c>
      <c r="M47" s="3">
        <f t="shared" si="1"/>
        <v>0.326</v>
      </c>
    </row>
    <row r="48" spans="1:13" ht="12.75">
      <c r="A48" t="s">
        <v>175</v>
      </c>
      <c r="B48">
        <v>545</v>
      </c>
      <c r="C48">
        <v>149</v>
      </c>
      <c r="D48">
        <v>43</v>
      </c>
      <c r="E48">
        <v>9</v>
      </c>
      <c r="F48" s="3">
        <f t="shared" si="0"/>
        <v>0.322</v>
      </c>
      <c r="H48" t="s">
        <v>375</v>
      </c>
      <c r="I48">
        <v>532</v>
      </c>
      <c r="J48">
        <v>135</v>
      </c>
      <c r="K48">
        <v>68</v>
      </c>
      <c r="L48">
        <v>6</v>
      </c>
      <c r="M48" s="3">
        <f t="shared" si="1"/>
        <v>0.335</v>
      </c>
    </row>
    <row r="49" spans="1:13" ht="12.75">
      <c r="A49" t="s">
        <v>176</v>
      </c>
      <c r="B49">
        <v>545</v>
      </c>
      <c r="C49">
        <v>145</v>
      </c>
      <c r="D49">
        <v>102</v>
      </c>
      <c r="E49">
        <v>5</v>
      </c>
      <c r="F49" s="3">
        <f t="shared" si="0"/>
        <v>0.379</v>
      </c>
      <c r="H49" t="s">
        <v>376</v>
      </c>
      <c r="I49">
        <v>530</v>
      </c>
      <c r="J49">
        <v>176</v>
      </c>
      <c r="K49">
        <v>50</v>
      </c>
      <c r="L49">
        <v>7</v>
      </c>
      <c r="M49" s="3">
        <f t="shared" si="1"/>
        <v>0.385</v>
      </c>
    </row>
    <row r="50" spans="1:13" ht="12.75">
      <c r="A50" t="s">
        <v>177</v>
      </c>
      <c r="B50">
        <v>544</v>
      </c>
      <c r="C50">
        <v>155</v>
      </c>
      <c r="D50">
        <v>55</v>
      </c>
      <c r="E50">
        <v>2</v>
      </c>
      <c r="F50" s="3">
        <f t="shared" si="0"/>
        <v>0.349</v>
      </c>
      <c r="H50" t="s">
        <v>377</v>
      </c>
      <c r="I50">
        <v>529</v>
      </c>
      <c r="J50">
        <v>142</v>
      </c>
      <c r="K50">
        <v>107</v>
      </c>
      <c r="L50">
        <v>7</v>
      </c>
      <c r="M50" s="3">
        <f t="shared" si="1"/>
        <v>0.387</v>
      </c>
    </row>
    <row r="51" spans="1:13" ht="12.75">
      <c r="A51" t="s">
        <v>178</v>
      </c>
      <c r="B51">
        <v>543</v>
      </c>
      <c r="C51">
        <v>134</v>
      </c>
      <c r="D51">
        <v>41</v>
      </c>
      <c r="E51">
        <v>2</v>
      </c>
      <c r="F51" s="3">
        <f t="shared" si="0"/>
        <v>0.299</v>
      </c>
      <c r="H51" t="s">
        <v>378</v>
      </c>
      <c r="I51">
        <v>528</v>
      </c>
      <c r="J51">
        <v>146</v>
      </c>
      <c r="K51">
        <v>85</v>
      </c>
      <c r="L51">
        <v>9</v>
      </c>
      <c r="M51" s="3">
        <f t="shared" si="1"/>
        <v>0.371</v>
      </c>
    </row>
    <row r="52" spans="1:13" ht="12.75">
      <c r="A52" t="s">
        <v>179</v>
      </c>
      <c r="B52">
        <v>539</v>
      </c>
      <c r="C52">
        <v>141</v>
      </c>
      <c r="D52">
        <v>100</v>
      </c>
      <c r="E52">
        <v>9</v>
      </c>
      <c r="F52" s="3">
        <f t="shared" si="0"/>
        <v>0.372</v>
      </c>
      <c r="H52" t="s">
        <v>379</v>
      </c>
      <c r="I52">
        <v>522</v>
      </c>
      <c r="J52">
        <v>138</v>
      </c>
      <c r="K52">
        <v>101</v>
      </c>
      <c r="L52">
        <v>4</v>
      </c>
      <c r="M52" s="3">
        <f t="shared" si="1"/>
        <v>0.381</v>
      </c>
    </row>
    <row r="53" spans="1:13" ht="12.75">
      <c r="A53" t="s">
        <v>180</v>
      </c>
      <c r="B53">
        <v>536</v>
      </c>
      <c r="C53">
        <v>155</v>
      </c>
      <c r="D53">
        <v>15</v>
      </c>
      <c r="E53">
        <v>4</v>
      </c>
      <c r="F53" s="3">
        <f t="shared" si="0"/>
        <v>0.306</v>
      </c>
      <c r="H53" t="s">
        <v>380</v>
      </c>
      <c r="I53">
        <v>521</v>
      </c>
      <c r="J53">
        <v>144</v>
      </c>
      <c r="K53">
        <v>79</v>
      </c>
      <c r="L53">
        <v>2</v>
      </c>
      <c r="M53" s="3">
        <f t="shared" si="1"/>
        <v>0.37</v>
      </c>
    </row>
    <row r="54" spans="1:13" ht="12.75">
      <c r="A54" t="s">
        <v>181</v>
      </c>
      <c r="B54">
        <v>533</v>
      </c>
      <c r="C54">
        <v>144</v>
      </c>
      <c r="D54">
        <v>66</v>
      </c>
      <c r="E54">
        <v>3</v>
      </c>
      <c r="F54" s="3">
        <f t="shared" si="0"/>
        <v>0.349</v>
      </c>
      <c r="H54" t="s">
        <v>381</v>
      </c>
      <c r="I54">
        <v>521</v>
      </c>
      <c r="J54">
        <v>138</v>
      </c>
      <c r="K54">
        <v>66</v>
      </c>
      <c r="L54">
        <v>1</v>
      </c>
      <c r="M54" s="3">
        <f t="shared" si="1"/>
        <v>0.347</v>
      </c>
    </row>
    <row r="55" spans="1:13" ht="12.75">
      <c r="A55" t="s">
        <v>182</v>
      </c>
      <c r="B55">
        <v>531</v>
      </c>
      <c r="C55">
        <v>147</v>
      </c>
      <c r="D55">
        <v>81</v>
      </c>
      <c r="E55">
        <v>5</v>
      </c>
      <c r="F55" s="3">
        <f t="shared" si="0"/>
        <v>0.37</v>
      </c>
      <c r="H55" t="s">
        <v>382</v>
      </c>
      <c r="I55">
        <v>517</v>
      </c>
      <c r="J55">
        <v>130</v>
      </c>
      <c r="K55">
        <v>23</v>
      </c>
      <c r="L55">
        <v>5</v>
      </c>
      <c r="M55" s="3">
        <f t="shared" si="1"/>
        <v>0.281</v>
      </c>
    </row>
    <row r="56" spans="1:13" ht="12.75">
      <c r="A56" t="s">
        <v>183</v>
      </c>
      <c r="B56">
        <v>528</v>
      </c>
      <c r="C56">
        <v>152</v>
      </c>
      <c r="D56">
        <v>77</v>
      </c>
      <c r="E56">
        <v>5</v>
      </c>
      <c r="F56" s="3">
        <f t="shared" si="0"/>
        <v>0.375</v>
      </c>
      <c r="H56" t="s">
        <v>383</v>
      </c>
      <c r="I56">
        <v>517</v>
      </c>
      <c r="J56">
        <v>152</v>
      </c>
      <c r="K56">
        <v>70</v>
      </c>
      <c r="L56">
        <v>7</v>
      </c>
      <c r="M56" s="3">
        <f t="shared" si="1"/>
        <v>0.374</v>
      </c>
    </row>
    <row r="57" spans="1:13" ht="12.75">
      <c r="A57" t="s">
        <v>184</v>
      </c>
      <c r="B57">
        <v>526</v>
      </c>
      <c r="C57">
        <v>141</v>
      </c>
      <c r="D57">
        <v>50</v>
      </c>
      <c r="E57">
        <v>5</v>
      </c>
      <c r="F57" s="3">
        <f t="shared" si="0"/>
        <v>0.329</v>
      </c>
      <c r="H57" t="s">
        <v>384</v>
      </c>
      <c r="I57">
        <v>516</v>
      </c>
      <c r="J57">
        <v>150</v>
      </c>
      <c r="K57">
        <v>81</v>
      </c>
      <c r="L57">
        <v>5</v>
      </c>
      <c r="M57" s="3">
        <f t="shared" si="1"/>
        <v>0.384</v>
      </c>
    </row>
    <row r="58" spans="1:13" ht="12.75">
      <c r="A58" t="s">
        <v>185</v>
      </c>
      <c r="B58">
        <v>524</v>
      </c>
      <c r="C58">
        <v>132</v>
      </c>
      <c r="D58">
        <v>20</v>
      </c>
      <c r="E58">
        <v>3</v>
      </c>
      <c r="F58" s="3">
        <f t="shared" si="0"/>
        <v>0.278</v>
      </c>
      <c r="H58" t="s">
        <v>385</v>
      </c>
      <c r="I58">
        <v>513</v>
      </c>
      <c r="J58">
        <v>173</v>
      </c>
      <c r="K58">
        <v>82</v>
      </c>
      <c r="L58">
        <v>5</v>
      </c>
      <c r="M58" s="3">
        <f t="shared" si="1"/>
        <v>0.425</v>
      </c>
    </row>
    <row r="59" spans="1:13" ht="12.75">
      <c r="A59" t="s">
        <v>186</v>
      </c>
      <c r="B59">
        <v>521</v>
      </c>
      <c r="C59">
        <v>149</v>
      </c>
      <c r="D59">
        <v>42</v>
      </c>
      <c r="E59">
        <v>1</v>
      </c>
      <c r="F59" s="3">
        <f t="shared" si="0"/>
        <v>0.339</v>
      </c>
      <c r="H59" t="s">
        <v>386</v>
      </c>
      <c r="I59">
        <v>513</v>
      </c>
      <c r="J59">
        <v>126</v>
      </c>
      <c r="K59">
        <v>44</v>
      </c>
      <c r="L59">
        <v>3</v>
      </c>
      <c r="M59" s="3">
        <f t="shared" si="1"/>
        <v>0.304</v>
      </c>
    </row>
    <row r="60" spans="1:13" ht="12.75">
      <c r="A60" t="s">
        <v>187</v>
      </c>
      <c r="B60">
        <v>520</v>
      </c>
      <c r="C60">
        <v>165</v>
      </c>
      <c r="D60">
        <v>47</v>
      </c>
      <c r="E60">
        <v>2</v>
      </c>
      <c r="F60" s="3">
        <f t="shared" si="0"/>
        <v>0.373</v>
      </c>
      <c r="H60" t="s">
        <v>387</v>
      </c>
      <c r="I60">
        <v>511</v>
      </c>
      <c r="J60">
        <v>148</v>
      </c>
      <c r="K60">
        <v>34</v>
      </c>
      <c r="L60">
        <v>5</v>
      </c>
      <c r="M60" s="3">
        <f t="shared" si="1"/>
        <v>0.331</v>
      </c>
    </row>
    <row r="61" spans="1:13" ht="12.75">
      <c r="A61" t="s">
        <v>188</v>
      </c>
      <c r="B61">
        <v>516</v>
      </c>
      <c r="C61">
        <v>130</v>
      </c>
      <c r="D61">
        <v>55</v>
      </c>
      <c r="E61">
        <v>6</v>
      </c>
      <c r="F61" s="3">
        <f t="shared" si="0"/>
        <v>0.321</v>
      </c>
      <c r="H61" t="s">
        <v>388</v>
      </c>
      <c r="I61">
        <v>506</v>
      </c>
      <c r="J61">
        <v>157</v>
      </c>
      <c r="K61">
        <v>43</v>
      </c>
      <c r="L61">
        <v>5</v>
      </c>
      <c r="M61" s="3">
        <f t="shared" si="1"/>
        <v>0.361</v>
      </c>
    </row>
    <row r="62" spans="1:13" ht="12.75">
      <c r="A62" t="s">
        <v>189</v>
      </c>
      <c r="B62">
        <v>514</v>
      </c>
      <c r="C62">
        <v>152</v>
      </c>
      <c r="D62">
        <v>41</v>
      </c>
      <c r="E62">
        <v>3</v>
      </c>
      <c r="F62" s="3">
        <f t="shared" si="0"/>
        <v>0.346</v>
      </c>
      <c r="H62" t="s">
        <v>389</v>
      </c>
      <c r="I62">
        <v>505</v>
      </c>
      <c r="J62">
        <v>149</v>
      </c>
      <c r="K62">
        <v>36</v>
      </c>
      <c r="L62">
        <v>7</v>
      </c>
      <c r="M62" s="3">
        <f t="shared" si="1"/>
        <v>0.338</v>
      </c>
    </row>
    <row r="63" spans="1:13" ht="12.75">
      <c r="A63" t="s">
        <v>190</v>
      </c>
      <c r="B63">
        <v>513</v>
      </c>
      <c r="C63">
        <v>120</v>
      </c>
      <c r="D63">
        <v>34</v>
      </c>
      <c r="E63">
        <v>5</v>
      </c>
      <c r="F63" s="3">
        <f t="shared" si="0"/>
        <v>0.279</v>
      </c>
      <c r="H63" t="s">
        <v>390</v>
      </c>
      <c r="I63">
        <v>504</v>
      </c>
      <c r="J63">
        <v>136</v>
      </c>
      <c r="K63">
        <v>35</v>
      </c>
      <c r="L63">
        <v>6</v>
      </c>
      <c r="M63" s="3">
        <f t="shared" si="1"/>
        <v>0.314</v>
      </c>
    </row>
    <row r="64" spans="1:13" ht="12.75">
      <c r="A64" t="s">
        <v>191</v>
      </c>
      <c r="B64">
        <v>510</v>
      </c>
      <c r="C64">
        <v>135</v>
      </c>
      <c r="D64">
        <v>50</v>
      </c>
      <c r="E64">
        <v>2</v>
      </c>
      <c r="F64" s="3">
        <f t="shared" si="0"/>
        <v>0.329</v>
      </c>
      <c r="H64" t="s">
        <v>391</v>
      </c>
      <c r="I64">
        <v>502</v>
      </c>
      <c r="J64">
        <v>147</v>
      </c>
      <c r="K64">
        <v>58</v>
      </c>
      <c r="L64">
        <v>4</v>
      </c>
      <c r="M64" s="3">
        <f t="shared" si="1"/>
        <v>0.363</v>
      </c>
    </row>
    <row r="65" spans="1:13" ht="12.75">
      <c r="A65" t="s">
        <v>192</v>
      </c>
      <c r="B65">
        <v>509</v>
      </c>
      <c r="C65">
        <v>136</v>
      </c>
      <c r="D65">
        <v>10</v>
      </c>
      <c r="E65">
        <v>5</v>
      </c>
      <c r="F65" s="3">
        <f t="shared" si="0"/>
        <v>0.279</v>
      </c>
      <c r="H65" t="s">
        <v>392</v>
      </c>
      <c r="I65">
        <v>502</v>
      </c>
      <c r="J65">
        <v>145</v>
      </c>
      <c r="K65">
        <v>39</v>
      </c>
      <c r="L65">
        <v>1</v>
      </c>
      <c r="M65" s="3">
        <f t="shared" si="1"/>
        <v>0.339</v>
      </c>
    </row>
    <row r="66" spans="1:13" ht="12.75">
      <c r="A66" t="s">
        <v>193</v>
      </c>
      <c r="B66">
        <v>508</v>
      </c>
      <c r="C66">
        <v>129</v>
      </c>
      <c r="D66">
        <v>45</v>
      </c>
      <c r="E66">
        <v>4</v>
      </c>
      <c r="F66" s="3">
        <f t="shared" si="0"/>
        <v>0.312</v>
      </c>
      <c r="H66" t="s">
        <v>393</v>
      </c>
      <c r="I66">
        <v>497</v>
      </c>
      <c r="J66">
        <v>137</v>
      </c>
      <c r="K66">
        <v>15</v>
      </c>
      <c r="L66">
        <v>2</v>
      </c>
      <c r="M66" s="3">
        <f t="shared" si="1"/>
        <v>0.296</v>
      </c>
    </row>
    <row r="67" spans="1:13" ht="12.75">
      <c r="A67" t="s">
        <v>194</v>
      </c>
      <c r="B67">
        <v>508</v>
      </c>
      <c r="C67">
        <v>120</v>
      </c>
      <c r="D67">
        <v>47</v>
      </c>
      <c r="E67">
        <v>4</v>
      </c>
      <c r="F67" s="3">
        <f t="shared" si="0"/>
        <v>0.299</v>
      </c>
      <c r="H67" t="s">
        <v>394</v>
      </c>
      <c r="I67">
        <v>494</v>
      </c>
      <c r="J67">
        <v>149</v>
      </c>
      <c r="K67">
        <v>57</v>
      </c>
      <c r="L67">
        <v>6</v>
      </c>
      <c r="M67" s="3">
        <f t="shared" si="1"/>
        <v>0.37</v>
      </c>
    </row>
    <row r="68" spans="1:13" ht="12.75">
      <c r="A68" t="s">
        <v>195</v>
      </c>
      <c r="B68">
        <v>506</v>
      </c>
      <c r="C68">
        <v>171</v>
      </c>
      <c r="D68">
        <v>74</v>
      </c>
      <c r="E68">
        <v>3</v>
      </c>
      <c r="F68" s="3">
        <f t="shared" si="0"/>
        <v>0.42</v>
      </c>
      <c r="H68" t="s">
        <v>395</v>
      </c>
      <c r="I68">
        <v>494</v>
      </c>
      <c r="J68">
        <v>164</v>
      </c>
      <c r="K68">
        <v>46</v>
      </c>
      <c r="L68">
        <v>0</v>
      </c>
      <c r="M68" s="3">
        <f t="shared" si="1"/>
        <v>0.389</v>
      </c>
    </row>
    <row r="69" spans="1:13" ht="12.75">
      <c r="A69" t="s">
        <v>196</v>
      </c>
      <c r="B69">
        <v>502</v>
      </c>
      <c r="C69">
        <v>141</v>
      </c>
      <c r="D69">
        <v>9</v>
      </c>
      <c r="E69">
        <v>2</v>
      </c>
      <c r="F69" s="3">
        <f t="shared" si="0"/>
        <v>0.292</v>
      </c>
      <c r="H69" t="s">
        <v>396</v>
      </c>
      <c r="I69">
        <v>484</v>
      </c>
      <c r="J69">
        <v>133</v>
      </c>
      <c r="K69">
        <v>32</v>
      </c>
      <c r="L69">
        <v>6</v>
      </c>
      <c r="M69" s="3">
        <f t="shared" si="1"/>
        <v>0.316</v>
      </c>
    </row>
    <row r="70" spans="1:13" ht="12.75">
      <c r="A70" t="s">
        <v>197</v>
      </c>
      <c r="B70">
        <v>494</v>
      </c>
      <c r="C70">
        <v>131</v>
      </c>
      <c r="D70">
        <v>84</v>
      </c>
      <c r="E70">
        <v>6</v>
      </c>
      <c r="F70" s="3">
        <f t="shared" si="0"/>
        <v>0.368</v>
      </c>
      <c r="H70" t="s">
        <v>397</v>
      </c>
      <c r="I70">
        <v>483</v>
      </c>
      <c r="J70">
        <v>131</v>
      </c>
      <c r="K70">
        <v>64</v>
      </c>
      <c r="L70">
        <v>1</v>
      </c>
      <c r="M70" s="3">
        <f t="shared" si="1"/>
        <v>0.356</v>
      </c>
    </row>
    <row r="71" spans="1:13" ht="12.75">
      <c r="A71" t="s">
        <v>198</v>
      </c>
      <c r="B71">
        <v>494</v>
      </c>
      <c r="C71">
        <v>151</v>
      </c>
      <c r="D71">
        <v>72</v>
      </c>
      <c r="E71">
        <v>2</v>
      </c>
      <c r="F71" s="3">
        <f t="shared" si="0"/>
        <v>0.393</v>
      </c>
      <c r="H71" t="s">
        <v>398</v>
      </c>
      <c r="I71">
        <v>477</v>
      </c>
      <c r="J71">
        <v>141</v>
      </c>
      <c r="K71">
        <v>38</v>
      </c>
      <c r="L71">
        <v>7</v>
      </c>
      <c r="M71" s="3">
        <f t="shared" si="1"/>
        <v>0.343</v>
      </c>
    </row>
    <row r="72" spans="1:13" ht="12.75">
      <c r="A72" t="s">
        <v>199</v>
      </c>
      <c r="B72">
        <v>491</v>
      </c>
      <c r="C72">
        <v>140</v>
      </c>
      <c r="D72">
        <v>58</v>
      </c>
      <c r="E72">
        <v>5</v>
      </c>
      <c r="F72" s="3">
        <f aca="true" t="shared" si="2" ref="F72:F135">ROUND((C72+D72)/(B72+D72+E72),3)</f>
        <v>0.357</v>
      </c>
      <c r="H72" t="s">
        <v>399</v>
      </c>
      <c r="I72">
        <v>472</v>
      </c>
      <c r="J72">
        <v>121</v>
      </c>
      <c r="K72">
        <v>114</v>
      </c>
      <c r="L72">
        <v>8</v>
      </c>
      <c r="M72" s="3">
        <f aca="true" t="shared" si="3" ref="M72:M135">ROUND((J72+K72)/(I72+K72+L72),3)</f>
        <v>0.396</v>
      </c>
    </row>
    <row r="73" spans="1:13" ht="12.75">
      <c r="A73" t="s">
        <v>200</v>
      </c>
      <c r="B73">
        <v>490</v>
      </c>
      <c r="C73">
        <v>145</v>
      </c>
      <c r="D73">
        <v>56</v>
      </c>
      <c r="E73">
        <v>5</v>
      </c>
      <c r="F73" s="3">
        <f t="shared" si="2"/>
        <v>0.365</v>
      </c>
      <c r="H73" t="s">
        <v>400</v>
      </c>
      <c r="I73">
        <v>470</v>
      </c>
      <c r="J73">
        <v>128</v>
      </c>
      <c r="K73">
        <v>49</v>
      </c>
      <c r="L73">
        <v>3</v>
      </c>
      <c r="M73" s="3">
        <f t="shared" si="3"/>
        <v>0.339</v>
      </c>
    </row>
    <row r="74" spans="1:13" ht="12.75">
      <c r="A74" t="s">
        <v>201</v>
      </c>
      <c r="B74">
        <v>490</v>
      </c>
      <c r="C74">
        <v>138</v>
      </c>
      <c r="D74">
        <v>103</v>
      </c>
      <c r="E74">
        <v>8</v>
      </c>
      <c r="F74" s="3">
        <f t="shared" si="2"/>
        <v>0.401</v>
      </c>
      <c r="H74" t="s">
        <v>401</v>
      </c>
      <c r="I74">
        <v>464</v>
      </c>
      <c r="J74">
        <v>101</v>
      </c>
      <c r="K74">
        <v>53</v>
      </c>
      <c r="L74">
        <v>9</v>
      </c>
      <c r="M74" s="3">
        <f t="shared" si="3"/>
        <v>0.293</v>
      </c>
    </row>
    <row r="75" spans="1:13" ht="12.75">
      <c r="A75" t="s">
        <v>202</v>
      </c>
      <c r="B75">
        <v>485</v>
      </c>
      <c r="C75">
        <v>139</v>
      </c>
      <c r="D75">
        <v>15</v>
      </c>
      <c r="E75">
        <v>2</v>
      </c>
      <c r="F75" s="3">
        <f t="shared" si="2"/>
        <v>0.307</v>
      </c>
      <c r="H75" t="s">
        <v>402</v>
      </c>
      <c r="I75">
        <v>464</v>
      </c>
      <c r="J75">
        <v>129</v>
      </c>
      <c r="K75">
        <v>56</v>
      </c>
      <c r="L75">
        <v>2</v>
      </c>
      <c r="M75" s="3">
        <f t="shared" si="3"/>
        <v>0.354</v>
      </c>
    </row>
    <row r="76" spans="1:13" ht="12.75">
      <c r="A76" t="s">
        <v>203</v>
      </c>
      <c r="B76">
        <v>484</v>
      </c>
      <c r="C76">
        <v>140</v>
      </c>
      <c r="D76">
        <v>34</v>
      </c>
      <c r="E76">
        <v>3</v>
      </c>
      <c r="F76" s="3">
        <f t="shared" si="2"/>
        <v>0.334</v>
      </c>
      <c r="H76" t="s">
        <v>403</v>
      </c>
      <c r="I76">
        <v>460</v>
      </c>
      <c r="J76">
        <v>132</v>
      </c>
      <c r="K76">
        <v>44</v>
      </c>
      <c r="L76">
        <v>1</v>
      </c>
      <c r="M76" s="3">
        <f t="shared" si="3"/>
        <v>0.349</v>
      </c>
    </row>
    <row r="77" spans="1:13" ht="12.75">
      <c r="A77" t="s">
        <v>204</v>
      </c>
      <c r="B77">
        <v>483</v>
      </c>
      <c r="C77">
        <v>127</v>
      </c>
      <c r="D77">
        <v>62</v>
      </c>
      <c r="E77">
        <v>4</v>
      </c>
      <c r="F77" s="3">
        <f t="shared" si="2"/>
        <v>0.344</v>
      </c>
      <c r="H77" t="s">
        <v>404</v>
      </c>
      <c r="I77">
        <v>460</v>
      </c>
      <c r="J77">
        <v>147</v>
      </c>
      <c r="K77">
        <v>44</v>
      </c>
      <c r="L77">
        <v>3</v>
      </c>
      <c r="M77" s="3">
        <f t="shared" si="3"/>
        <v>0.377</v>
      </c>
    </row>
    <row r="78" spans="1:13" ht="12.75">
      <c r="A78" t="s">
        <v>205</v>
      </c>
      <c r="B78">
        <v>483</v>
      </c>
      <c r="C78">
        <v>143</v>
      </c>
      <c r="D78">
        <v>71</v>
      </c>
      <c r="E78">
        <v>8</v>
      </c>
      <c r="F78" s="3">
        <f t="shared" si="2"/>
        <v>0.381</v>
      </c>
      <c r="H78" t="s">
        <v>405</v>
      </c>
      <c r="I78">
        <v>457</v>
      </c>
      <c r="J78">
        <v>120</v>
      </c>
      <c r="K78">
        <v>33</v>
      </c>
      <c r="L78">
        <v>2</v>
      </c>
      <c r="M78" s="3">
        <f t="shared" si="3"/>
        <v>0.311</v>
      </c>
    </row>
    <row r="79" spans="1:13" ht="12.75">
      <c r="A79" t="s">
        <v>206</v>
      </c>
      <c r="B79">
        <v>476</v>
      </c>
      <c r="C79">
        <v>121</v>
      </c>
      <c r="D79">
        <v>76</v>
      </c>
      <c r="E79">
        <v>2</v>
      </c>
      <c r="F79" s="3">
        <f t="shared" si="2"/>
        <v>0.356</v>
      </c>
      <c r="H79" t="s">
        <v>406</v>
      </c>
      <c r="I79">
        <v>456</v>
      </c>
      <c r="J79">
        <v>147</v>
      </c>
      <c r="K79">
        <v>26</v>
      </c>
      <c r="L79">
        <v>1</v>
      </c>
      <c r="M79" s="3">
        <f t="shared" si="3"/>
        <v>0.358</v>
      </c>
    </row>
    <row r="80" spans="1:13" ht="12.75">
      <c r="A80" t="s">
        <v>207</v>
      </c>
      <c r="B80">
        <v>474</v>
      </c>
      <c r="C80">
        <v>142</v>
      </c>
      <c r="D80">
        <v>65</v>
      </c>
      <c r="E80">
        <v>4</v>
      </c>
      <c r="F80" s="3">
        <f t="shared" si="2"/>
        <v>0.381</v>
      </c>
      <c r="H80" t="s">
        <v>407</v>
      </c>
      <c r="I80">
        <v>456</v>
      </c>
      <c r="J80">
        <v>128</v>
      </c>
      <c r="K80">
        <v>37</v>
      </c>
      <c r="L80">
        <v>2</v>
      </c>
      <c r="M80" s="3">
        <f t="shared" si="3"/>
        <v>0.333</v>
      </c>
    </row>
    <row r="81" spans="1:13" ht="12.75">
      <c r="A81" t="s">
        <v>208</v>
      </c>
      <c r="B81">
        <v>472</v>
      </c>
      <c r="C81">
        <v>124</v>
      </c>
      <c r="D81">
        <v>25</v>
      </c>
      <c r="E81">
        <v>3</v>
      </c>
      <c r="F81" s="3">
        <f t="shared" si="2"/>
        <v>0.298</v>
      </c>
      <c r="H81" t="s">
        <v>408</v>
      </c>
      <c r="I81">
        <v>453</v>
      </c>
      <c r="J81">
        <v>129</v>
      </c>
      <c r="K81">
        <v>34</v>
      </c>
      <c r="L81">
        <v>3</v>
      </c>
      <c r="M81" s="3">
        <f t="shared" si="3"/>
        <v>0.333</v>
      </c>
    </row>
    <row r="82" spans="1:13" ht="12.75">
      <c r="A82" t="s">
        <v>209</v>
      </c>
      <c r="B82">
        <v>472</v>
      </c>
      <c r="C82">
        <v>99</v>
      </c>
      <c r="D82">
        <v>55</v>
      </c>
      <c r="E82">
        <v>3</v>
      </c>
      <c r="F82" s="3">
        <f t="shared" si="2"/>
        <v>0.291</v>
      </c>
      <c r="H82" t="s">
        <v>409</v>
      </c>
      <c r="I82">
        <v>452</v>
      </c>
      <c r="J82">
        <v>115</v>
      </c>
      <c r="K82">
        <v>40</v>
      </c>
      <c r="L82">
        <v>7</v>
      </c>
      <c r="M82" s="3">
        <f t="shared" si="3"/>
        <v>0.311</v>
      </c>
    </row>
    <row r="83" spans="1:13" ht="12.75">
      <c r="A83" t="s">
        <v>210</v>
      </c>
      <c r="B83">
        <v>467</v>
      </c>
      <c r="C83">
        <v>128</v>
      </c>
      <c r="D83">
        <v>47</v>
      </c>
      <c r="E83">
        <v>5</v>
      </c>
      <c r="F83" s="3">
        <f t="shared" si="2"/>
        <v>0.337</v>
      </c>
      <c r="H83" t="s">
        <v>410</v>
      </c>
      <c r="I83">
        <v>452</v>
      </c>
      <c r="J83">
        <v>107</v>
      </c>
      <c r="K83">
        <v>14</v>
      </c>
      <c r="L83">
        <v>1</v>
      </c>
      <c r="M83" s="3">
        <f t="shared" si="3"/>
        <v>0.259</v>
      </c>
    </row>
    <row r="84" spans="1:13" ht="12.75">
      <c r="A84" t="s">
        <v>211</v>
      </c>
      <c r="B84">
        <v>466</v>
      </c>
      <c r="C84">
        <v>126</v>
      </c>
      <c r="D84">
        <v>79</v>
      </c>
      <c r="E84">
        <v>6</v>
      </c>
      <c r="F84" s="3">
        <f t="shared" si="2"/>
        <v>0.372</v>
      </c>
      <c r="H84" t="s">
        <v>411</v>
      </c>
      <c r="I84">
        <v>451</v>
      </c>
      <c r="J84">
        <v>146</v>
      </c>
      <c r="K84">
        <v>29</v>
      </c>
      <c r="L84">
        <v>5</v>
      </c>
      <c r="M84" s="3">
        <f t="shared" si="3"/>
        <v>0.361</v>
      </c>
    </row>
    <row r="85" spans="1:13" ht="12.75">
      <c r="A85" t="s">
        <v>212</v>
      </c>
      <c r="B85">
        <v>466</v>
      </c>
      <c r="C85">
        <v>113</v>
      </c>
      <c r="D85">
        <v>31</v>
      </c>
      <c r="E85">
        <v>3</v>
      </c>
      <c r="F85" s="3">
        <f t="shared" si="2"/>
        <v>0.288</v>
      </c>
      <c r="H85" t="s">
        <v>412</v>
      </c>
      <c r="I85">
        <v>447</v>
      </c>
      <c r="J85">
        <v>127</v>
      </c>
      <c r="K85">
        <v>46</v>
      </c>
      <c r="L85">
        <v>8</v>
      </c>
      <c r="M85" s="3">
        <f t="shared" si="3"/>
        <v>0.345</v>
      </c>
    </row>
    <row r="86" spans="1:13" ht="12.75">
      <c r="A86" t="s">
        <v>213</v>
      </c>
      <c r="B86">
        <v>465</v>
      </c>
      <c r="C86">
        <v>124</v>
      </c>
      <c r="D86">
        <v>57</v>
      </c>
      <c r="E86">
        <v>6</v>
      </c>
      <c r="F86" s="3">
        <f t="shared" si="2"/>
        <v>0.343</v>
      </c>
      <c r="H86" t="s">
        <v>413</v>
      </c>
      <c r="I86">
        <v>446</v>
      </c>
      <c r="J86">
        <v>130</v>
      </c>
      <c r="K86">
        <v>37</v>
      </c>
      <c r="L86">
        <v>1</v>
      </c>
      <c r="M86" s="3">
        <f t="shared" si="3"/>
        <v>0.345</v>
      </c>
    </row>
    <row r="87" spans="1:13" ht="12.75">
      <c r="A87" t="s">
        <v>214</v>
      </c>
      <c r="B87">
        <v>461</v>
      </c>
      <c r="C87">
        <v>124</v>
      </c>
      <c r="D87">
        <v>21</v>
      </c>
      <c r="E87">
        <v>4</v>
      </c>
      <c r="F87" s="3">
        <f t="shared" si="2"/>
        <v>0.298</v>
      </c>
      <c r="H87" t="s">
        <v>414</v>
      </c>
      <c r="I87">
        <v>445</v>
      </c>
      <c r="J87">
        <v>121</v>
      </c>
      <c r="K87">
        <v>24</v>
      </c>
      <c r="L87">
        <v>10</v>
      </c>
      <c r="M87" s="3">
        <f t="shared" si="3"/>
        <v>0.303</v>
      </c>
    </row>
    <row r="88" spans="1:13" ht="12.75">
      <c r="A88" t="s">
        <v>215</v>
      </c>
      <c r="B88">
        <v>453</v>
      </c>
      <c r="C88">
        <v>134</v>
      </c>
      <c r="D88">
        <v>39</v>
      </c>
      <c r="E88">
        <v>2</v>
      </c>
      <c r="F88" s="3">
        <f t="shared" si="2"/>
        <v>0.35</v>
      </c>
      <c r="H88" t="s">
        <v>415</v>
      </c>
      <c r="I88">
        <v>442</v>
      </c>
      <c r="J88">
        <v>123</v>
      </c>
      <c r="K88">
        <v>12</v>
      </c>
      <c r="L88">
        <v>7</v>
      </c>
      <c r="M88" s="3">
        <f t="shared" si="3"/>
        <v>0.293</v>
      </c>
    </row>
    <row r="89" spans="1:13" ht="12.75">
      <c r="A89" t="s">
        <v>216</v>
      </c>
      <c r="B89">
        <v>453</v>
      </c>
      <c r="C89">
        <v>137</v>
      </c>
      <c r="D89">
        <v>23</v>
      </c>
      <c r="E89">
        <v>2</v>
      </c>
      <c r="F89" s="3">
        <f t="shared" si="2"/>
        <v>0.335</v>
      </c>
      <c r="H89" t="s">
        <v>416</v>
      </c>
      <c r="I89">
        <v>434</v>
      </c>
      <c r="J89">
        <v>134</v>
      </c>
      <c r="K89">
        <v>24</v>
      </c>
      <c r="L89">
        <v>7</v>
      </c>
      <c r="M89" s="3">
        <f t="shared" si="3"/>
        <v>0.34</v>
      </c>
    </row>
    <row r="90" spans="1:13" ht="12.75">
      <c r="A90" t="s">
        <v>217</v>
      </c>
      <c r="B90">
        <v>443</v>
      </c>
      <c r="C90">
        <v>131</v>
      </c>
      <c r="D90">
        <v>53</v>
      </c>
      <c r="E90">
        <v>5</v>
      </c>
      <c r="F90" s="3">
        <f t="shared" si="2"/>
        <v>0.367</v>
      </c>
      <c r="H90" t="s">
        <v>417</v>
      </c>
      <c r="I90">
        <v>431</v>
      </c>
      <c r="J90">
        <v>122</v>
      </c>
      <c r="K90">
        <v>31</v>
      </c>
      <c r="L90">
        <v>4</v>
      </c>
      <c r="M90" s="3">
        <f t="shared" si="3"/>
        <v>0.328</v>
      </c>
    </row>
    <row r="91" spans="1:13" ht="12.75">
      <c r="A91" t="s">
        <v>218</v>
      </c>
      <c r="B91">
        <v>442</v>
      </c>
      <c r="C91">
        <v>146</v>
      </c>
      <c r="D91">
        <v>51</v>
      </c>
      <c r="E91">
        <v>8</v>
      </c>
      <c r="F91" s="3">
        <f t="shared" si="2"/>
        <v>0.393</v>
      </c>
      <c r="H91" t="s">
        <v>418</v>
      </c>
      <c r="I91">
        <v>431</v>
      </c>
      <c r="J91">
        <v>120</v>
      </c>
      <c r="K91">
        <v>23</v>
      </c>
      <c r="L91">
        <v>4</v>
      </c>
      <c r="M91" s="3">
        <f t="shared" si="3"/>
        <v>0.312</v>
      </c>
    </row>
    <row r="92" spans="1:13" ht="12.75">
      <c r="A92" t="s">
        <v>219</v>
      </c>
      <c r="B92">
        <v>435</v>
      </c>
      <c r="C92">
        <v>111</v>
      </c>
      <c r="D92">
        <v>71</v>
      </c>
      <c r="E92">
        <v>4</v>
      </c>
      <c r="F92" s="3">
        <f t="shared" si="2"/>
        <v>0.357</v>
      </c>
      <c r="H92" t="s">
        <v>419</v>
      </c>
      <c r="I92">
        <v>429</v>
      </c>
      <c r="J92">
        <v>127</v>
      </c>
      <c r="K92">
        <v>47</v>
      </c>
      <c r="L92">
        <v>3</v>
      </c>
      <c r="M92" s="3">
        <f t="shared" si="3"/>
        <v>0.363</v>
      </c>
    </row>
    <row r="93" spans="1:13" ht="12.75">
      <c r="A93" t="s">
        <v>220</v>
      </c>
      <c r="B93">
        <v>434</v>
      </c>
      <c r="C93">
        <v>111</v>
      </c>
      <c r="D93">
        <v>22</v>
      </c>
      <c r="E93">
        <v>6</v>
      </c>
      <c r="F93" s="3">
        <f t="shared" si="2"/>
        <v>0.288</v>
      </c>
      <c r="H93" t="s">
        <v>420</v>
      </c>
      <c r="I93">
        <v>426</v>
      </c>
      <c r="J93">
        <v>113</v>
      </c>
      <c r="K93">
        <v>31</v>
      </c>
      <c r="L93">
        <v>1</v>
      </c>
      <c r="M93" s="3">
        <f t="shared" si="3"/>
        <v>0.314</v>
      </c>
    </row>
    <row r="94" spans="1:13" ht="12.75">
      <c r="A94" t="s">
        <v>221</v>
      </c>
      <c r="B94">
        <v>434</v>
      </c>
      <c r="C94">
        <v>89</v>
      </c>
      <c r="D94">
        <v>51</v>
      </c>
      <c r="E94">
        <v>1</v>
      </c>
      <c r="F94" s="3">
        <f t="shared" si="2"/>
        <v>0.288</v>
      </c>
      <c r="H94" t="s">
        <v>421</v>
      </c>
      <c r="I94">
        <v>420</v>
      </c>
      <c r="J94">
        <v>96</v>
      </c>
      <c r="K94">
        <v>44</v>
      </c>
      <c r="L94">
        <v>3</v>
      </c>
      <c r="M94" s="3">
        <f t="shared" si="3"/>
        <v>0.3</v>
      </c>
    </row>
    <row r="95" spans="1:13" ht="12.75">
      <c r="A95" t="s">
        <v>222</v>
      </c>
      <c r="B95">
        <v>432</v>
      </c>
      <c r="C95">
        <v>119</v>
      </c>
      <c r="D95">
        <v>95</v>
      </c>
      <c r="E95">
        <v>3</v>
      </c>
      <c r="F95" s="3">
        <f t="shared" si="2"/>
        <v>0.404</v>
      </c>
      <c r="H95" t="s">
        <v>422</v>
      </c>
      <c r="I95">
        <v>420</v>
      </c>
      <c r="J95">
        <v>107</v>
      </c>
      <c r="K95">
        <v>32</v>
      </c>
      <c r="L95">
        <v>3</v>
      </c>
      <c r="M95" s="3">
        <f t="shared" si="3"/>
        <v>0.305</v>
      </c>
    </row>
    <row r="96" spans="1:13" ht="12.75">
      <c r="A96" t="s">
        <v>223</v>
      </c>
      <c r="B96">
        <v>430</v>
      </c>
      <c r="C96">
        <v>126</v>
      </c>
      <c r="D96">
        <v>69</v>
      </c>
      <c r="E96">
        <v>5</v>
      </c>
      <c r="F96" s="3">
        <f t="shared" si="2"/>
        <v>0.387</v>
      </c>
      <c r="H96" t="s">
        <v>423</v>
      </c>
      <c r="I96">
        <v>415</v>
      </c>
      <c r="J96">
        <v>118</v>
      </c>
      <c r="K96">
        <v>53</v>
      </c>
      <c r="L96">
        <v>3</v>
      </c>
      <c r="M96" s="3">
        <f t="shared" si="3"/>
        <v>0.363</v>
      </c>
    </row>
    <row r="97" spans="1:13" ht="12.75">
      <c r="A97" t="s">
        <v>224</v>
      </c>
      <c r="B97">
        <v>425</v>
      </c>
      <c r="C97">
        <v>102</v>
      </c>
      <c r="D97">
        <v>47</v>
      </c>
      <c r="E97">
        <v>3</v>
      </c>
      <c r="F97" s="3">
        <f t="shared" si="2"/>
        <v>0.314</v>
      </c>
      <c r="H97" t="s">
        <v>424</v>
      </c>
      <c r="I97">
        <v>414</v>
      </c>
      <c r="J97">
        <v>120</v>
      </c>
      <c r="K97">
        <v>25</v>
      </c>
      <c r="L97">
        <v>5</v>
      </c>
      <c r="M97" s="3">
        <f t="shared" si="3"/>
        <v>0.327</v>
      </c>
    </row>
    <row r="98" spans="1:13" ht="12.75">
      <c r="A98" t="s">
        <v>225</v>
      </c>
      <c r="B98">
        <v>420</v>
      </c>
      <c r="C98">
        <v>102</v>
      </c>
      <c r="D98">
        <v>14</v>
      </c>
      <c r="E98">
        <v>4</v>
      </c>
      <c r="F98" s="3">
        <f t="shared" si="2"/>
        <v>0.265</v>
      </c>
      <c r="H98" t="s">
        <v>425</v>
      </c>
      <c r="I98">
        <v>410</v>
      </c>
      <c r="J98">
        <v>118</v>
      </c>
      <c r="K98">
        <v>34</v>
      </c>
      <c r="L98">
        <v>1</v>
      </c>
      <c r="M98" s="3">
        <f t="shared" si="3"/>
        <v>0.342</v>
      </c>
    </row>
    <row r="99" spans="1:13" ht="12.75">
      <c r="A99" t="s">
        <v>226</v>
      </c>
      <c r="B99">
        <v>418</v>
      </c>
      <c r="C99">
        <v>114</v>
      </c>
      <c r="D99">
        <v>41</v>
      </c>
      <c r="E99">
        <v>5</v>
      </c>
      <c r="F99" s="3">
        <f t="shared" si="2"/>
        <v>0.334</v>
      </c>
      <c r="H99" t="s">
        <v>426</v>
      </c>
      <c r="I99">
        <v>409</v>
      </c>
      <c r="J99">
        <v>96</v>
      </c>
      <c r="K99">
        <v>78</v>
      </c>
      <c r="L99">
        <v>2</v>
      </c>
      <c r="M99" s="3">
        <f t="shared" si="3"/>
        <v>0.356</v>
      </c>
    </row>
    <row r="100" spans="1:13" ht="12.75">
      <c r="A100" t="s">
        <v>227</v>
      </c>
      <c r="B100">
        <v>417</v>
      </c>
      <c r="C100">
        <v>124</v>
      </c>
      <c r="D100">
        <v>27</v>
      </c>
      <c r="E100">
        <v>6</v>
      </c>
      <c r="F100" s="3">
        <f t="shared" si="2"/>
        <v>0.336</v>
      </c>
      <c r="H100" t="s">
        <v>427</v>
      </c>
      <c r="I100">
        <v>408</v>
      </c>
      <c r="J100">
        <v>96</v>
      </c>
      <c r="K100">
        <v>56</v>
      </c>
      <c r="L100">
        <v>7</v>
      </c>
      <c r="M100" s="3">
        <f t="shared" si="3"/>
        <v>0.323</v>
      </c>
    </row>
    <row r="101" spans="1:13" ht="12.75">
      <c r="A101" t="s">
        <v>228</v>
      </c>
      <c r="B101">
        <v>416</v>
      </c>
      <c r="C101">
        <v>98</v>
      </c>
      <c r="D101">
        <v>72</v>
      </c>
      <c r="E101">
        <v>4</v>
      </c>
      <c r="F101" s="3">
        <f t="shared" si="2"/>
        <v>0.346</v>
      </c>
      <c r="H101" t="s">
        <v>428</v>
      </c>
      <c r="I101">
        <v>400</v>
      </c>
      <c r="J101">
        <v>105</v>
      </c>
      <c r="K101">
        <v>35</v>
      </c>
      <c r="L101">
        <v>5</v>
      </c>
      <c r="M101" s="3">
        <f t="shared" si="3"/>
        <v>0.318</v>
      </c>
    </row>
    <row r="102" spans="1:13" ht="12.75">
      <c r="A102" t="s">
        <v>229</v>
      </c>
      <c r="B102">
        <v>414</v>
      </c>
      <c r="C102">
        <v>127</v>
      </c>
      <c r="D102">
        <v>29</v>
      </c>
      <c r="E102">
        <v>6</v>
      </c>
      <c r="F102" s="3">
        <f t="shared" si="2"/>
        <v>0.347</v>
      </c>
      <c r="H102" t="s">
        <v>429</v>
      </c>
      <c r="I102">
        <v>396</v>
      </c>
      <c r="J102">
        <v>103</v>
      </c>
      <c r="K102">
        <v>42</v>
      </c>
      <c r="L102">
        <v>0</v>
      </c>
      <c r="M102" s="3">
        <f t="shared" si="3"/>
        <v>0.331</v>
      </c>
    </row>
    <row r="103" spans="1:13" ht="12.75">
      <c r="A103" t="s">
        <v>230</v>
      </c>
      <c r="B103">
        <v>412</v>
      </c>
      <c r="C103">
        <v>104</v>
      </c>
      <c r="D103">
        <v>34</v>
      </c>
      <c r="E103">
        <v>5</v>
      </c>
      <c r="F103" s="3">
        <f t="shared" si="2"/>
        <v>0.306</v>
      </c>
      <c r="H103" t="s">
        <v>430</v>
      </c>
      <c r="I103">
        <v>396</v>
      </c>
      <c r="J103">
        <v>101</v>
      </c>
      <c r="K103">
        <v>34</v>
      </c>
      <c r="L103">
        <v>1</v>
      </c>
      <c r="M103" s="3">
        <f t="shared" si="3"/>
        <v>0.313</v>
      </c>
    </row>
    <row r="104" spans="1:13" ht="12.75">
      <c r="A104" t="s">
        <v>231</v>
      </c>
      <c r="B104">
        <v>407</v>
      </c>
      <c r="C104">
        <v>91</v>
      </c>
      <c r="D104">
        <v>30</v>
      </c>
      <c r="E104">
        <v>4</v>
      </c>
      <c r="F104" s="3">
        <f t="shared" si="2"/>
        <v>0.274</v>
      </c>
      <c r="H104" t="s">
        <v>431</v>
      </c>
      <c r="I104">
        <v>393</v>
      </c>
      <c r="J104">
        <v>107</v>
      </c>
      <c r="K104">
        <v>24</v>
      </c>
      <c r="L104">
        <v>3</v>
      </c>
      <c r="M104" s="3">
        <f t="shared" si="3"/>
        <v>0.312</v>
      </c>
    </row>
    <row r="105" spans="1:13" ht="12.75">
      <c r="A105" t="s">
        <v>232</v>
      </c>
      <c r="B105">
        <v>406</v>
      </c>
      <c r="C105">
        <v>119</v>
      </c>
      <c r="D105">
        <v>57</v>
      </c>
      <c r="E105">
        <v>3</v>
      </c>
      <c r="F105" s="3">
        <f t="shared" si="2"/>
        <v>0.378</v>
      </c>
      <c r="H105" t="s">
        <v>432</v>
      </c>
      <c r="I105">
        <v>392</v>
      </c>
      <c r="J105">
        <v>104</v>
      </c>
      <c r="K105">
        <v>37</v>
      </c>
      <c r="L105">
        <v>7</v>
      </c>
      <c r="M105" s="3">
        <f t="shared" si="3"/>
        <v>0.323</v>
      </c>
    </row>
    <row r="106" spans="1:13" ht="12.75">
      <c r="A106" t="s">
        <v>233</v>
      </c>
      <c r="B106">
        <v>395</v>
      </c>
      <c r="C106">
        <v>101</v>
      </c>
      <c r="D106">
        <v>105</v>
      </c>
      <c r="E106">
        <v>6</v>
      </c>
      <c r="F106" s="3">
        <f t="shared" si="2"/>
        <v>0.407</v>
      </c>
      <c r="H106" t="s">
        <v>433</v>
      </c>
      <c r="I106">
        <v>389</v>
      </c>
      <c r="J106">
        <v>111</v>
      </c>
      <c r="K106">
        <v>50</v>
      </c>
      <c r="L106">
        <v>3</v>
      </c>
      <c r="M106" s="3">
        <f t="shared" si="3"/>
        <v>0.364</v>
      </c>
    </row>
    <row r="107" spans="1:13" ht="12.75">
      <c r="A107" t="s">
        <v>234</v>
      </c>
      <c r="B107">
        <v>392</v>
      </c>
      <c r="C107">
        <v>86</v>
      </c>
      <c r="D107">
        <v>26</v>
      </c>
      <c r="E107">
        <v>6</v>
      </c>
      <c r="F107" s="3">
        <f t="shared" si="2"/>
        <v>0.264</v>
      </c>
      <c r="H107" t="s">
        <v>434</v>
      </c>
      <c r="I107">
        <v>375</v>
      </c>
      <c r="J107">
        <v>97</v>
      </c>
      <c r="K107">
        <v>55</v>
      </c>
      <c r="L107">
        <v>1</v>
      </c>
      <c r="M107" s="3">
        <f t="shared" si="3"/>
        <v>0.353</v>
      </c>
    </row>
    <row r="108" spans="1:13" ht="12.75">
      <c r="A108" t="s">
        <v>235</v>
      </c>
      <c r="B108">
        <v>388</v>
      </c>
      <c r="C108">
        <v>88</v>
      </c>
      <c r="D108">
        <v>33</v>
      </c>
      <c r="E108">
        <v>5</v>
      </c>
      <c r="F108" s="3">
        <f t="shared" si="2"/>
        <v>0.284</v>
      </c>
      <c r="H108" t="s">
        <v>435</v>
      </c>
      <c r="I108">
        <v>374</v>
      </c>
      <c r="J108">
        <v>97</v>
      </c>
      <c r="K108">
        <v>42</v>
      </c>
      <c r="L108">
        <v>3</v>
      </c>
      <c r="M108" s="3">
        <f t="shared" si="3"/>
        <v>0.332</v>
      </c>
    </row>
    <row r="109" spans="1:13" ht="12.75">
      <c r="A109" t="s">
        <v>236</v>
      </c>
      <c r="B109">
        <v>385</v>
      </c>
      <c r="C109">
        <v>101</v>
      </c>
      <c r="D109">
        <v>61</v>
      </c>
      <c r="E109">
        <v>5</v>
      </c>
      <c r="F109" s="3">
        <f t="shared" si="2"/>
        <v>0.359</v>
      </c>
      <c r="H109" t="s">
        <v>436</v>
      </c>
      <c r="I109">
        <v>372</v>
      </c>
      <c r="J109">
        <v>119</v>
      </c>
      <c r="K109">
        <v>21</v>
      </c>
      <c r="L109">
        <v>1</v>
      </c>
      <c r="M109" s="3">
        <f t="shared" si="3"/>
        <v>0.355</v>
      </c>
    </row>
    <row r="110" spans="1:13" ht="12.75">
      <c r="A110" t="s">
        <v>237</v>
      </c>
      <c r="B110">
        <v>373</v>
      </c>
      <c r="C110">
        <v>91</v>
      </c>
      <c r="D110">
        <v>35</v>
      </c>
      <c r="E110">
        <v>3</v>
      </c>
      <c r="F110" s="3">
        <f t="shared" si="2"/>
        <v>0.307</v>
      </c>
      <c r="H110" t="s">
        <v>437</v>
      </c>
      <c r="I110">
        <v>369</v>
      </c>
      <c r="J110">
        <v>94</v>
      </c>
      <c r="K110">
        <v>53</v>
      </c>
      <c r="L110">
        <v>1</v>
      </c>
      <c r="M110" s="3">
        <f t="shared" si="3"/>
        <v>0.348</v>
      </c>
    </row>
    <row r="111" spans="1:13" ht="12.75">
      <c r="A111" t="s">
        <v>238</v>
      </c>
      <c r="B111">
        <v>366</v>
      </c>
      <c r="C111">
        <v>94</v>
      </c>
      <c r="D111">
        <v>24</v>
      </c>
      <c r="E111">
        <v>6</v>
      </c>
      <c r="F111" s="3">
        <f t="shared" si="2"/>
        <v>0.298</v>
      </c>
      <c r="H111" t="s">
        <v>438</v>
      </c>
      <c r="I111">
        <v>366</v>
      </c>
      <c r="J111">
        <v>102</v>
      </c>
      <c r="K111">
        <v>37</v>
      </c>
      <c r="L111">
        <v>5</v>
      </c>
      <c r="M111" s="3">
        <f t="shared" si="3"/>
        <v>0.341</v>
      </c>
    </row>
    <row r="112" spans="1:13" ht="12.75">
      <c r="A112" t="s">
        <v>239</v>
      </c>
      <c r="B112">
        <v>364</v>
      </c>
      <c r="C112">
        <v>94</v>
      </c>
      <c r="D112">
        <v>36</v>
      </c>
      <c r="E112">
        <v>3</v>
      </c>
      <c r="F112" s="3">
        <f t="shared" si="2"/>
        <v>0.323</v>
      </c>
      <c r="H112" t="s">
        <v>439</v>
      </c>
      <c r="I112">
        <v>365</v>
      </c>
      <c r="J112">
        <v>92</v>
      </c>
      <c r="K112">
        <v>41</v>
      </c>
      <c r="L112">
        <v>3</v>
      </c>
      <c r="M112" s="3">
        <f t="shared" si="3"/>
        <v>0.325</v>
      </c>
    </row>
    <row r="113" spans="1:13" ht="12.75">
      <c r="A113" t="s">
        <v>240</v>
      </c>
      <c r="B113">
        <v>357</v>
      </c>
      <c r="C113">
        <v>103</v>
      </c>
      <c r="D113">
        <v>44</v>
      </c>
      <c r="E113">
        <v>2</v>
      </c>
      <c r="F113" s="3">
        <f t="shared" si="2"/>
        <v>0.365</v>
      </c>
      <c r="H113" t="s">
        <v>440</v>
      </c>
      <c r="I113">
        <v>362</v>
      </c>
      <c r="J113">
        <v>94</v>
      </c>
      <c r="K113">
        <v>46</v>
      </c>
      <c r="L113">
        <v>1</v>
      </c>
      <c r="M113" s="3">
        <f t="shared" si="3"/>
        <v>0.342</v>
      </c>
    </row>
    <row r="114" spans="1:13" ht="12.75">
      <c r="A114" t="s">
        <v>241</v>
      </c>
      <c r="B114">
        <v>356</v>
      </c>
      <c r="C114">
        <v>95</v>
      </c>
      <c r="D114">
        <v>27</v>
      </c>
      <c r="E114">
        <v>0</v>
      </c>
      <c r="F114" s="3">
        <f t="shared" si="2"/>
        <v>0.319</v>
      </c>
      <c r="H114" t="s">
        <v>441</v>
      </c>
      <c r="I114">
        <v>361</v>
      </c>
      <c r="J114">
        <v>112</v>
      </c>
      <c r="K114">
        <v>49</v>
      </c>
      <c r="L114">
        <v>3</v>
      </c>
      <c r="M114" s="3">
        <f t="shared" si="3"/>
        <v>0.39</v>
      </c>
    </row>
    <row r="115" spans="1:13" ht="12.75">
      <c r="A115" t="s">
        <v>242</v>
      </c>
      <c r="B115">
        <v>349</v>
      </c>
      <c r="C115">
        <v>79</v>
      </c>
      <c r="D115">
        <v>23</v>
      </c>
      <c r="E115">
        <v>0</v>
      </c>
      <c r="F115" s="3">
        <f t="shared" si="2"/>
        <v>0.274</v>
      </c>
      <c r="H115" t="s">
        <v>442</v>
      </c>
      <c r="I115">
        <v>358</v>
      </c>
      <c r="J115">
        <v>121</v>
      </c>
      <c r="K115">
        <v>16</v>
      </c>
      <c r="L115">
        <v>5</v>
      </c>
      <c r="M115" s="3">
        <f t="shared" si="3"/>
        <v>0.361</v>
      </c>
    </row>
    <row r="116" spans="1:13" ht="12.75">
      <c r="A116" t="s">
        <v>243</v>
      </c>
      <c r="B116">
        <v>348</v>
      </c>
      <c r="C116">
        <v>92</v>
      </c>
      <c r="D116">
        <v>43</v>
      </c>
      <c r="E116">
        <v>3</v>
      </c>
      <c r="F116" s="3">
        <f t="shared" si="2"/>
        <v>0.343</v>
      </c>
      <c r="H116" t="s">
        <v>443</v>
      </c>
      <c r="I116">
        <v>353</v>
      </c>
      <c r="J116">
        <v>97</v>
      </c>
      <c r="K116">
        <v>34</v>
      </c>
      <c r="L116">
        <v>4</v>
      </c>
      <c r="M116" s="3">
        <f t="shared" si="3"/>
        <v>0.335</v>
      </c>
    </row>
    <row r="117" spans="1:13" ht="12.75">
      <c r="A117" t="s">
        <v>244</v>
      </c>
      <c r="B117">
        <v>348</v>
      </c>
      <c r="C117">
        <v>85</v>
      </c>
      <c r="D117">
        <v>35</v>
      </c>
      <c r="E117">
        <v>4</v>
      </c>
      <c r="F117" s="3">
        <f t="shared" si="2"/>
        <v>0.31</v>
      </c>
      <c r="H117" t="s">
        <v>444</v>
      </c>
      <c r="I117">
        <v>349</v>
      </c>
      <c r="J117">
        <v>82</v>
      </c>
      <c r="K117">
        <v>37</v>
      </c>
      <c r="L117">
        <v>1</v>
      </c>
      <c r="M117" s="3">
        <f t="shared" si="3"/>
        <v>0.307</v>
      </c>
    </row>
    <row r="118" spans="1:13" ht="12.75">
      <c r="A118" t="s">
        <v>245</v>
      </c>
      <c r="B118">
        <v>347</v>
      </c>
      <c r="C118">
        <v>77</v>
      </c>
      <c r="D118">
        <v>36</v>
      </c>
      <c r="E118">
        <v>6</v>
      </c>
      <c r="F118" s="3">
        <f t="shared" si="2"/>
        <v>0.29</v>
      </c>
      <c r="H118" t="s">
        <v>445</v>
      </c>
      <c r="I118">
        <v>344</v>
      </c>
      <c r="J118">
        <v>84</v>
      </c>
      <c r="K118">
        <v>19</v>
      </c>
      <c r="L118">
        <v>4</v>
      </c>
      <c r="M118" s="3">
        <f t="shared" si="3"/>
        <v>0.281</v>
      </c>
    </row>
    <row r="119" spans="1:13" ht="12.75">
      <c r="A119" t="s">
        <v>246</v>
      </c>
      <c r="B119">
        <v>341</v>
      </c>
      <c r="C119">
        <v>82</v>
      </c>
      <c r="D119">
        <v>34</v>
      </c>
      <c r="E119">
        <v>4</v>
      </c>
      <c r="F119" s="3">
        <f t="shared" si="2"/>
        <v>0.306</v>
      </c>
      <c r="H119" t="s">
        <v>446</v>
      </c>
      <c r="I119">
        <v>344</v>
      </c>
      <c r="J119">
        <v>93</v>
      </c>
      <c r="K119">
        <v>40</v>
      </c>
      <c r="L119">
        <v>3</v>
      </c>
      <c r="M119" s="3">
        <f t="shared" si="3"/>
        <v>0.344</v>
      </c>
    </row>
    <row r="120" spans="1:13" ht="12.75">
      <c r="A120" t="s">
        <v>247</v>
      </c>
      <c r="B120">
        <v>338</v>
      </c>
      <c r="C120">
        <v>109</v>
      </c>
      <c r="D120">
        <v>9</v>
      </c>
      <c r="E120">
        <v>1</v>
      </c>
      <c r="F120" s="3">
        <f t="shared" si="2"/>
        <v>0.339</v>
      </c>
      <c r="H120" t="s">
        <v>447</v>
      </c>
      <c r="I120">
        <v>344</v>
      </c>
      <c r="J120">
        <v>114</v>
      </c>
      <c r="K120">
        <v>28</v>
      </c>
      <c r="L120">
        <v>2</v>
      </c>
      <c r="M120" s="3">
        <f t="shared" si="3"/>
        <v>0.38</v>
      </c>
    </row>
    <row r="121" spans="1:13" ht="12.75">
      <c r="A121" t="s">
        <v>248</v>
      </c>
      <c r="B121">
        <v>338</v>
      </c>
      <c r="C121">
        <v>88</v>
      </c>
      <c r="D121">
        <v>35</v>
      </c>
      <c r="E121">
        <v>2</v>
      </c>
      <c r="F121" s="3">
        <f t="shared" si="2"/>
        <v>0.328</v>
      </c>
      <c r="H121" t="s">
        <v>448</v>
      </c>
      <c r="I121">
        <v>340</v>
      </c>
      <c r="J121">
        <v>94</v>
      </c>
      <c r="K121">
        <v>132</v>
      </c>
      <c r="L121">
        <v>2</v>
      </c>
      <c r="M121" s="3">
        <f t="shared" si="3"/>
        <v>0.477</v>
      </c>
    </row>
    <row r="122" spans="1:13" ht="12.75">
      <c r="A122" t="s">
        <v>249</v>
      </c>
      <c r="B122">
        <v>338</v>
      </c>
      <c r="C122">
        <v>79</v>
      </c>
      <c r="D122">
        <v>43</v>
      </c>
      <c r="E122">
        <v>4</v>
      </c>
      <c r="F122" s="3">
        <f t="shared" si="2"/>
        <v>0.317</v>
      </c>
      <c r="H122" t="s">
        <v>449</v>
      </c>
      <c r="I122">
        <v>330</v>
      </c>
      <c r="J122">
        <v>83</v>
      </c>
      <c r="K122">
        <v>32</v>
      </c>
      <c r="L122">
        <v>3</v>
      </c>
      <c r="M122" s="3">
        <f t="shared" si="3"/>
        <v>0.315</v>
      </c>
    </row>
    <row r="123" spans="1:13" ht="12.75">
      <c r="A123" t="s">
        <v>250</v>
      </c>
      <c r="B123">
        <v>336</v>
      </c>
      <c r="C123">
        <v>97</v>
      </c>
      <c r="D123">
        <v>33</v>
      </c>
      <c r="E123">
        <v>4</v>
      </c>
      <c r="F123" s="3">
        <f t="shared" si="2"/>
        <v>0.349</v>
      </c>
      <c r="H123" t="s">
        <v>450</v>
      </c>
      <c r="I123">
        <v>329</v>
      </c>
      <c r="J123">
        <v>83</v>
      </c>
      <c r="K123">
        <v>22</v>
      </c>
      <c r="L123">
        <v>3</v>
      </c>
      <c r="M123" s="3">
        <f t="shared" si="3"/>
        <v>0.297</v>
      </c>
    </row>
    <row r="124" spans="1:13" ht="12.75">
      <c r="A124" t="s">
        <v>251</v>
      </c>
      <c r="B124">
        <v>331</v>
      </c>
      <c r="C124">
        <v>86</v>
      </c>
      <c r="D124">
        <v>28</v>
      </c>
      <c r="E124">
        <v>1</v>
      </c>
      <c r="F124" s="3">
        <f t="shared" si="2"/>
        <v>0.317</v>
      </c>
      <c r="H124" t="s">
        <v>451</v>
      </c>
      <c r="I124">
        <v>329</v>
      </c>
      <c r="J124">
        <v>85</v>
      </c>
      <c r="K124">
        <v>39</v>
      </c>
      <c r="L124">
        <v>2</v>
      </c>
      <c r="M124" s="3">
        <f t="shared" si="3"/>
        <v>0.335</v>
      </c>
    </row>
    <row r="125" spans="1:13" ht="12.75">
      <c r="A125" t="s">
        <v>252</v>
      </c>
      <c r="B125">
        <v>331</v>
      </c>
      <c r="C125">
        <v>80</v>
      </c>
      <c r="D125">
        <v>51</v>
      </c>
      <c r="E125">
        <v>6</v>
      </c>
      <c r="F125" s="3">
        <f t="shared" si="2"/>
        <v>0.338</v>
      </c>
      <c r="H125" t="s">
        <v>452</v>
      </c>
      <c r="I125">
        <v>328</v>
      </c>
      <c r="J125">
        <v>112</v>
      </c>
      <c r="K125">
        <v>27</v>
      </c>
      <c r="L125">
        <v>3</v>
      </c>
      <c r="M125" s="3">
        <f t="shared" si="3"/>
        <v>0.388</v>
      </c>
    </row>
    <row r="126" spans="1:13" ht="12.75">
      <c r="A126" t="s">
        <v>253</v>
      </c>
      <c r="B126">
        <v>329</v>
      </c>
      <c r="C126">
        <v>96</v>
      </c>
      <c r="D126">
        <v>27</v>
      </c>
      <c r="E126">
        <v>2</v>
      </c>
      <c r="F126" s="3">
        <f t="shared" si="2"/>
        <v>0.344</v>
      </c>
      <c r="H126" t="s">
        <v>453</v>
      </c>
      <c r="I126">
        <v>326</v>
      </c>
      <c r="J126">
        <v>82</v>
      </c>
      <c r="K126">
        <v>40</v>
      </c>
      <c r="L126">
        <v>4</v>
      </c>
      <c r="M126" s="3">
        <f t="shared" si="3"/>
        <v>0.33</v>
      </c>
    </row>
    <row r="127" spans="1:13" ht="12.75">
      <c r="A127" t="s">
        <v>254</v>
      </c>
      <c r="B127">
        <v>327</v>
      </c>
      <c r="C127">
        <v>82</v>
      </c>
      <c r="D127">
        <v>11</v>
      </c>
      <c r="E127">
        <v>1</v>
      </c>
      <c r="F127" s="3">
        <f t="shared" si="2"/>
        <v>0.274</v>
      </c>
      <c r="H127" t="s">
        <v>454</v>
      </c>
      <c r="I127">
        <v>325</v>
      </c>
      <c r="J127">
        <v>86</v>
      </c>
      <c r="K127">
        <v>19</v>
      </c>
      <c r="L127">
        <v>1</v>
      </c>
      <c r="M127" s="3">
        <f t="shared" si="3"/>
        <v>0.304</v>
      </c>
    </row>
    <row r="128" spans="1:13" ht="12.75">
      <c r="A128" t="s">
        <v>255</v>
      </c>
      <c r="B128">
        <v>320</v>
      </c>
      <c r="C128">
        <v>92</v>
      </c>
      <c r="D128">
        <v>16</v>
      </c>
      <c r="E128">
        <v>8</v>
      </c>
      <c r="F128" s="3">
        <f t="shared" si="2"/>
        <v>0.314</v>
      </c>
      <c r="H128" t="s">
        <v>455</v>
      </c>
      <c r="I128">
        <v>324</v>
      </c>
      <c r="J128">
        <v>88</v>
      </c>
      <c r="K128">
        <v>29</v>
      </c>
      <c r="L128">
        <v>4</v>
      </c>
      <c r="M128" s="3">
        <f t="shared" si="3"/>
        <v>0.328</v>
      </c>
    </row>
    <row r="129" spans="1:13" ht="12.75">
      <c r="A129" t="s">
        <v>256</v>
      </c>
      <c r="B129">
        <v>310</v>
      </c>
      <c r="C129">
        <v>77</v>
      </c>
      <c r="D129">
        <v>28</v>
      </c>
      <c r="E129">
        <v>1</v>
      </c>
      <c r="F129" s="3">
        <f t="shared" si="2"/>
        <v>0.31</v>
      </c>
      <c r="H129" t="s">
        <v>456</v>
      </c>
      <c r="I129">
        <v>319</v>
      </c>
      <c r="J129">
        <v>73</v>
      </c>
      <c r="K129">
        <v>27</v>
      </c>
      <c r="L129">
        <v>1</v>
      </c>
      <c r="M129" s="3">
        <f t="shared" si="3"/>
        <v>0.288</v>
      </c>
    </row>
    <row r="130" spans="1:13" ht="12.75">
      <c r="A130" t="s">
        <v>257</v>
      </c>
      <c r="B130">
        <v>309</v>
      </c>
      <c r="C130">
        <v>85</v>
      </c>
      <c r="D130">
        <v>18</v>
      </c>
      <c r="E130">
        <v>2</v>
      </c>
      <c r="F130" s="3">
        <f t="shared" si="2"/>
        <v>0.313</v>
      </c>
      <c r="H130" t="s">
        <v>457</v>
      </c>
      <c r="I130">
        <v>319</v>
      </c>
      <c r="J130">
        <v>104</v>
      </c>
      <c r="K130">
        <v>27</v>
      </c>
      <c r="L130">
        <v>2</v>
      </c>
      <c r="M130" s="3">
        <f t="shared" si="3"/>
        <v>0.376</v>
      </c>
    </row>
    <row r="131" spans="1:13" ht="12.75">
      <c r="A131" t="s">
        <v>258</v>
      </c>
      <c r="B131">
        <v>307</v>
      </c>
      <c r="C131">
        <v>72</v>
      </c>
      <c r="D131">
        <v>21</v>
      </c>
      <c r="E131">
        <v>1</v>
      </c>
      <c r="F131" s="3">
        <f t="shared" si="2"/>
        <v>0.283</v>
      </c>
      <c r="H131" t="s">
        <v>458</v>
      </c>
      <c r="I131">
        <v>314</v>
      </c>
      <c r="J131">
        <v>81</v>
      </c>
      <c r="K131">
        <v>19</v>
      </c>
      <c r="L131">
        <v>0</v>
      </c>
      <c r="M131" s="3">
        <f t="shared" si="3"/>
        <v>0.3</v>
      </c>
    </row>
    <row r="132" spans="1:13" ht="12.75">
      <c r="A132" t="s">
        <v>259</v>
      </c>
      <c r="B132">
        <v>307</v>
      </c>
      <c r="C132">
        <v>77</v>
      </c>
      <c r="D132">
        <v>44</v>
      </c>
      <c r="E132">
        <v>3</v>
      </c>
      <c r="F132" s="3">
        <f t="shared" si="2"/>
        <v>0.342</v>
      </c>
      <c r="H132" t="s">
        <v>459</v>
      </c>
      <c r="I132">
        <v>311</v>
      </c>
      <c r="J132">
        <v>90</v>
      </c>
      <c r="K132">
        <v>36</v>
      </c>
      <c r="L132">
        <v>2</v>
      </c>
      <c r="M132" s="3">
        <f t="shared" si="3"/>
        <v>0.361</v>
      </c>
    </row>
    <row r="133" spans="1:13" ht="12.75">
      <c r="A133" t="s">
        <v>260</v>
      </c>
      <c r="B133">
        <v>304</v>
      </c>
      <c r="C133">
        <v>87</v>
      </c>
      <c r="D133">
        <v>16</v>
      </c>
      <c r="E133">
        <v>1</v>
      </c>
      <c r="F133" s="3">
        <f t="shared" si="2"/>
        <v>0.321</v>
      </c>
      <c r="H133" t="s">
        <v>460</v>
      </c>
      <c r="I133">
        <v>311</v>
      </c>
      <c r="J133">
        <v>63</v>
      </c>
      <c r="K133">
        <v>30</v>
      </c>
      <c r="L133">
        <v>2</v>
      </c>
      <c r="M133" s="3">
        <f t="shared" si="3"/>
        <v>0.271</v>
      </c>
    </row>
    <row r="134" spans="1:13" ht="12.75">
      <c r="A134" t="s">
        <v>261</v>
      </c>
      <c r="B134">
        <v>300</v>
      </c>
      <c r="C134">
        <v>69</v>
      </c>
      <c r="D134">
        <v>29</v>
      </c>
      <c r="E134">
        <v>2</v>
      </c>
      <c r="F134" s="3">
        <f t="shared" si="2"/>
        <v>0.296</v>
      </c>
      <c r="H134" t="s">
        <v>461</v>
      </c>
      <c r="I134">
        <v>308</v>
      </c>
      <c r="J134">
        <v>82</v>
      </c>
      <c r="K134">
        <v>19</v>
      </c>
      <c r="L134">
        <v>1</v>
      </c>
      <c r="M134" s="3">
        <f t="shared" si="3"/>
        <v>0.308</v>
      </c>
    </row>
    <row r="135" spans="1:13" ht="12.75">
      <c r="A135" t="s">
        <v>262</v>
      </c>
      <c r="B135">
        <v>293</v>
      </c>
      <c r="C135">
        <v>77</v>
      </c>
      <c r="D135">
        <v>26</v>
      </c>
      <c r="E135">
        <v>2</v>
      </c>
      <c r="F135" s="3">
        <f t="shared" si="2"/>
        <v>0.321</v>
      </c>
      <c r="H135" t="s">
        <v>462</v>
      </c>
      <c r="I135">
        <v>307</v>
      </c>
      <c r="J135">
        <v>101</v>
      </c>
      <c r="K135">
        <v>20</v>
      </c>
      <c r="L135">
        <v>1</v>
      </c>
      <c r="M135" s="3">
        <f t="shared" si="3"/>
        <v>0.369</v>
      </c>
    </row>
    <row r="136" spans="1:13" ht="12.75">
      <c r="A136" t="s">
        <v>263</v>
      </c>
      <c r="B136">
        <v>290</v>
      </c>
      <c r="C136">
        <v>69</v>
      </c>
      <c r="D136">
        <v>16</v>
      </c>
      <c r="E136">
        <v>2</v>
      </c>
      <c r="F136" s="3">
        <f aca="true" t="shared" si="4" ref="F136:F199">ROUND((C136+D136)/(B136+D136+E136),3)</f>
        <v>0.276</v>
      </c>
      <c r="H136" t="s">
        <v>463</v>
      </c>
      <c r="I136">
        <v>307</v>
      </c>
      <c r="J136">
        <v>89</v>
      </c>
      <c r="K136">
        <v>23</v>
      </c>
      <c r="L136">
        <v>1</v>
      </c>
      <c r="M136" s="3">
        <f aca="true" t="shared" si="5" ref="M136:M199">ROUND((J136+K136)/(I136+K136+L136),3)</f>
        <v>0.338</v>
      </c>
    </row>
    <row r="137" spans="1:13" ht="12.75">
      <c r="A137" t="s">
        <v>264</v>
      </c>
      <c r="B137">
        <v>289</v>
      </c>
      <c r="C137">
        <v>73</v>
      </c>
      <c r="D137">
        <v>22</v>
      </c>
      <c r="E137">
        <v>0</v>
      </c>
      <c r="F137" s="3">
        <f t="shared" si="4"/>
        <v>0.305</v>
      </c>
      <c r="H137" t="s">
        <v>464</v>
      </c>
      <c r="I137">
        <v>303</v>
      </c>
      <c r="J137">
        <v>81</v>
      </c>
      <c r="K137">
        <v>26</v>
      </c>
      <c r="L137">
        <v>0</v>
      </c>
      <c r="M137" s="3">
        <f t="shared" si="5"/>
        <v>0.325</v>
      </c>
    </row>
    <row r="138" spans="1:13" ht="12.75">
      <c r="A138" t="s">
        <v>265</v>
      </c>
      <c r="B138">
        <v>285</v>
      </c>
      <c r="C138">
        <v>82</v>
      </c>
      <c r="D138">
        <v>39</v>
      </c>
      <c r="E138">
        <v>4</v>
      </c>
      <c r="F138" s="3">
        <f t="shared" si="4"/>
        <v>0.369</v>
      </c>
      <c r="H138" t="s">
        <v>465</v>
      </c>
      <c r="I138">
        <v>298</v>
      </c>
      <c r="J138">
        <v>87</v>
      </c>
      <c r="K138">
        <v>33</v>
      </c>
      <c r="L138">
        <v>2</v>
      </c>
      <c r="M138" s="3">
        <f t="shared" si="5"/>
        <v>0.36</v>
      </c>
    </row>
    <row r="139" spans="1:13" ht="12.75">
      <c r="A139" t="s">
        <v>266</v>
      </c>
      <c r="B139">
        <v>282</v>
      </c>
      <c r="C139">
        <v>67</v>
      </c>
      <c r="D139">
        <v>17</v>
      </c>
      <c r="E139">
        <v>3</v>
      </c>
      <c r="F139" s="3">
        <f t="shared" si="4"/>
        <v>0.278</v>
      </c>
      <c r="H139" t="s">
        <v>466</v>
      </c>
      <c r="I139">
        <v>292</v>
      </c>
      <c r="J139">
        <v>100</v>
      </c>
      <c r="K139">
        <v>16</v>
      </c>
      <c r="L139">
        <v>3</v>
      </c>
      <c r="M139" s="3">
        <f t="shared" si="5"/>
        <v>0.373</v>
      </c>
    </row>
    <row r="140" spans="1:13" ht="12.75">
      <c r="A140" t="s">
        <v>267</v>
      </c>
      <c r="B140">
        <v>275</v>
      </c>
      <c r="C140">
        <v>65</v>
      </c>
      <c r="D140">
        <v>16</v>
      </c>
      <c r="E140">
        <v>0</v>
      </c>
      <c r="F140" s="3">
        <f t="shared" si="4"/>
        <v>0.278</v>
      </c>
      <c r="H140" t="s">
        <v>467</v>
      </c>
      <c r="I140">
        <v>288</v>
      </c>
      <c r="J140">
        <v>77</v>
      </c>
      <c r="K140">
        <v>16</v>
      </c>
      <c r="L140">
        <v>3</v>
      </c>
      <c r="M140" s="3">
        <f t="shared" si="5"/>
        <v>0.303</v>
      </c>
    </row>
    <row r="141" spans="1:13" ht="12.75">
      <c r="A141" t="s">
        <v>268</v>
      </c>
      <c r="B141">
        <v>272</v>
      </c>
      <c r="C141">
        <v>80</v>
      </c>
      <c r="D141">
        <v>18</v>
      </c>
      <c r="E141">
        <v>3</v>
      </c>
      <c r="F141" s="3">
        <f t="shared" si="4"/>
        <v>0.334</v>
      </c>
      <c r="H141" t="s">
        <v>468</v>
      </c>
      <c r="I141">
        <v>287</v>
      </c>
      <c r="J141">
        <v>62</v>
      </c>
      <c r="K141">
        <v>14</v>
      </c>
      <c r="L141">
        <v>2</v>
      </c>
      <c r="M141" s="3">
        <f t="shared" si="5"/>
        <v>0.251</v>
      </c>
    </row>
    <row r="142" spans="1:13" ht="12.75">
      <c r="A142" t="s">
        <v>269</v>
      </c>
      <c r="B142">
        <v>271</v>
      </c>
      <c r="C142">
        <v>72</v>
      </c>
      <c r="D142">
        <v>21</v>
      </c>
      <c r="E142">
        <v>3</v>
      </c>
      <c r="F142" s="3">
        <f t="shared" si="4"/>
        <v>0.315</v>
      </c>
      <c r="H142" t="s">
        <v>469</v>
      </c>
      <c r="I142">
        <v>283</v>
      </c>
      <c r="J142">
        <v>80</v>
      </c>
      <c r="K142">
        <v>18</v>
      </c>
      <c r="L142">
        <v>4</v>
      </c>
      <c r="M142" s="3">
        <f t="shared" si="5"/>
        <v>0.321</v>
      </c>
    </row>
    <row r="143" spans="1:13" ht="12.75">
      <c r="A143" t="s">
        <v>270</v>
      </c>
      <c r="B143">
        <v>270</v>
      </c>
      <c r="C143">
        <v>62</v>
      </c>
      <c r="D143">
        <v>15</v>
      </c>
      <c r="E143">
        <v>3</v>
      </c>
      <c r="F143" s="3">
        <f t="shared" si="4"/>
        <v>0.267</v>
      </c>
      <c r="H143" t="s">
        <v>470</v>
      </c>
      <c r="I143">
        <v>282</v>
      </c>
      <c r="J143">
        <v>62</v>
      </c>
      <c r="K143">
        <v>41</v>
      </c>
      <c r="L143">
        <v>2</v>
      </c>
      <c r="M143" s="3">
        <f t="shared" si="5"/>
        <v>0.317</v>
      </c>
    </row>
    <row r="144" spans="1:13" ht="12.75">
      <c r="A144" t="s">
        <v>271</v>
      </c>
      <c r="B144">
        <v>269</v>
      </c>
      <c r="C144">
        <v>65</v>
      </c>
      <c r="D144">
        <v>13</v>
      </c>
      <c r="E144">
        <v>1</v>
      </c>
      <c r="F144" s="3">
        <f t="shared" si="4"/>
        <v>0.276</v>
      </c>
      <c r="H144" t="s">
        <v>471</v>
      </c>
      <c r="I144">
        <v>282</v>
      </c>
      <c r="J144">
        <v>65</v>
      </c>
      <c r="K144">
        <v>38</v>
      </c>
      <c r="L144">
        <v>2</v>
      </c>
      <c r="M144" s="3">
        <f t="shared" si="5"/>
        <v>0.32</v>
      </c>
    </row>
    <row r="145" spans="1:13" ht="12.75">
      <c r="A145" t="s">
        <v>272</v>
      </c>
      <c r="B145">
        <v>267</v>
      </c>
      <c r="C145">
        <v>67</v>
      </c>
      <c r="D145">
        <v>7</v>
      </c>
      <c r="E145">
        <v>3</v>
      </c>
      <c r="F145" s="3">
        <f t="shared" si="4"/>
        <v>0.267</v>
      </c>
      <c r="H145" t="s">
        <v>472</v>
      </c>
      <c r="I145">
        <v>282</v>
      </c>
      <c r="J145">
        <v>80</v>
      </c>
      <c r="K145">
        <v>35</v>
      </c>
      <c r="L145">
        <v>0</v>
      </c>
      <c r="M145" s="3">
        <f t="shared" si="5"/>
        <v>0.363</v>
      </c>
    </row>
    <row r="146" spans="1:13" ht="12.75">
      <c r="A146" t="s">
        <v>273</v>
      </c>
      <c r="B146">
        <v>267</v>
      </c>
      <c r="C146">
        <v>72</v>
      </c>
      <c r="D146">
        <v>20</v>
      </c>
      <c r="E146">
        <v>3</v>
      </c>
      <c r="F146" s="3">
        <f t="shared" si="4"/>
        <v>0.317</v>
      </c>
      <c r="H146" t="s">
        <v>473</v>
      </c>
      <c r="I146">
        <v>280</v>
      </c>
      <c r="J146">
        <v>69</v>
      </c>
      <c r="K146">
        <v>19</v>
      </c>
      <c r="L146">
        <v>4</v>
      </c>
      <c r="M146" s="3">
        <f t="shared" si="5"/>
        <v>0.29</v>
      </c>
    </row>
    <row r="147" spans="1:13" ht="12.75">
      <c r="A147" t="s">
        <v>274</v>
      </c>
      <c r="B147">
        <v>265</v>
      </c>
      <c r="C147">
        <v>69</v>
      </c>
      <c r="D147">
        <v>17</v>
      </c>
      <c r="E147">
        <v>2</v>
      </c>
      <c r="F147" s="3">
        <f t="shared" si="4"/>
        <v>0.303</v>
      </c>
      <c r="H147" t="s">
        <v>474</v>
      </c>
      <c r="I147">
        <v>279</v>
      </c>
      <c r="J147">
        <v>61</v>
      </c>
      <c r="K147">
        <v>22</v>
      </c>
      <c r="L147">
        <v>1</v>
      </c>
      <c r="M147" s="3">
        <f t="shared" si="5"/>
        <v>0.275</v>
      </c>
    </row>
    <row r="148" spans="1:13" ht="12.75">
      <c r="A148" t="s">
        <v>275</v>
      </c>
      <c r="B148">
        <v>254</v>
      </c>
      <c r="C148">
        <v>60</v>
      </c>
      <c r="D148">
        <v>40</v>
      </c>
      <c r="E148">
        <v>1</v>
      </c>
      <c r="F148" s="3">
        <f t="shared" si="4"/>
        <v>0.339</v>
      </c>
      <c r="H148" t="s">
        <v>475</v>
      </c>
      <c r="I148">
        <v>277</v>
      </c>
      <c r="J148">
        <v>68</v>
      </c>
      <c r="K148">
        <v>18</v>
      </c>
      <c r="L148">
        <v>0</v>
      </c>
      <c r="M148" s="3">
        <f t="shared" si="5"/>
        <v>0.292</v>
      </c>
    </row>
    <row r="149" spans="1:13" ht="12.75">
      <c r="A149" t="s">
        <v>276</v>
      </c>
      <c r="B149">
        <v>240</v>
      </c>
      <c r="C149">
        <v>66</v>
      </c>
      <c r="D149">
        <v>17</v>
      </c>
      <c r="E149">
        <v>3</v>
      </c>
      <c r="F149" s="3">
        <f t="shared" si="4"/>
        <v>0.319</v>
      </c>
      <c r="H149" t="s">
        <v>476</v>
      </c>
      <c r="I149">
        <v>264</v>
      </c>
      <c r="J149">
        <v>71</v>
      </c>
      <c r="K149">
        <v>21</v>
      </c>
      <c r="L149">
        <v>3</v>
      </c>
      <c r="M149" s="3">
        <f t="shared" si="5"/>
        <v>0.319</v>
      </c>
    </row>
    <row r="150" spans="1:13" ht="12.75">
      <c r="A150" t="s">
        <v>277</v>
      </c>
      <c r="B150">
        <v>228</v>
      </c>
      <c r="C150">
        <v>70</v>
      </c>
      <c r="D150">
        <v>20</v>
      </c>
      <c r="E150">
        <v>0</v>
      </c>
      <c r="F150" s="3">
        <f t="shared" si="4"/>
        <v>0.363</v>
      </c>
      <c r="H150" t="s">
        <v>477</v>
      </c>
      <c r="I150">
        <v>264</v>
      </c>
      <c r="J150">
        <v>79</v>
      </c>
      <c r="K150">
        <v>28</v>
      </c>
      <c r="L150">
        <v>6</v>
      </c>
      <c r="M150" s="3">
        <f t="shared" si="5"/>
        <v>0.359</v>
      </c>
    </row>
    <row r="151" spans="1:13" ht="12.75">
      <c r="A151" t="s">
        <v>278</v>
      </c>
      <c r="B151">
        <v>222</v>
      </c>
      <c r="C151">
        <v>66</v>
      </c>
      <c r="D151">
        <v>10</v>
      </c>
      <c r="E151">
        <v>2</v>
      </c>
      <c r="F151" s="3">
        <f t="shared" si="4"/>
        <v>0.325</v>
      </c>
      <c r="H151" t="s">
        <v>478</v>
      </c>
      <c r="I151">
        <v>263</v>
      </c>
      <c r="J151">
        <v>64</v>
      </c>
      <c r="K151">
        <v>26</v>
      </c>
      <c r="L151">
        <v>1</v>
      </c>
      <c r="M151" s="3">
        <f t="shared" si="5"/>
        <v>0.31</v>
      </c>
    </row>
    <row r="152" spans="1:13" ht="12.75">
      <c r="A152" t="s">
        <v>279</v>
      </c>
      <c r="B152">
        <v>219</v>
      </c>
      <c r="C152">
        <v>54</v>
      </c>
      <c r="D152">
        <v>33</v>
      </c>
      <c r="E152">
        <v>5</v>
      </c>
      <c r="F152" s="3">
        <f t="shared" si="4"/>
        <v>0.339</v>
      </c>
      <c r="H152" t="s">
        <v>479</v>
      </c>
      <c r="I152">
        <v>256</v>
      </c>
      <c r="J152">
        <v>65</v>
      </c>
      <c r="K152">
        <v>27</v>
      </c>
      <c r="L152">
        <v>7</v>
      </c>
      <c r="M152" s="3">
        <f t="shared" si="5"/>
        <v>0.317</v>
      </c>
    </row>
    <row r="153" spans="1:13" ht="12.75">
      <c r="A153" t="s">
        <v>280</v>
      </c>
      <c r="B153">
        <v>214</v>
      </c>
      <c r="C153">
        <v>52</v>
      </c>
      <c r="D153">
        <v>13</v>
      </c>
      <c r="E153">
        <v>0</v>
      </c>
      <c r="F153" s="3">
        <f t="shared" si="4"/>
        <v>0.286</v>
      </c>
      <c r="H153" t="s">
        <v>480</v>
      </c>
      <c r="I153">
        <v>256</v>
      </c>
      <c r="J153">
        <v>60</v>
      </c>
      <c r="K153">
        <v>31</v>
      </c>
      <c r="L153">
        <v>1</v>
      </c>
      <c r="M153" s="3">
        <f t="shared" si="5"/>
        <v>0.316</v>
      </c>
    </row>
    <row r="154" spans="1:13" ht="12.75">
      <c r="A154" t="s">
        <v>281</v>
      </c>
      <c r="B154">
        <v>213</v>
      </c>
      <c r="C154">
        <v>53</v>
      </c>
      <c r="D154">
        <v>24</v>
      </c>
      <c r="E154">
        <v>5</v>
      </c>
      <c r="F154" s="3">
        <f t="shared" si="4"/>
        <v>0.318</v>
      </c>
      <c r="H154" t="s">
        <v>481</v>
      </c>
      <c r="I154">
        <v>255</v>
      </c>
      <c r="J154">
        <v>76</v>
      </c>
      <c r="K154">
        <v>44</v>
      </c>
      <c r="L154">
        <v>1</v>
      </c>
      <c r="M154" s="3">
        <f t="shared" si="5"/>
        <v>0.4</v>
      </c>
    </row>
    <row r="155" spans="1:13" ht="12.75">
      <c r="A155" t="s">
        <v>282</v>
      </c>
      <c r="B155">
        <v>208</v>
      </c>
      <c r="C155">
        <v>61</v>
      </c>
      <c r="D155">
        <v>21</v>
      </c>
      <c r="E155">
        <v>2</v>
      </c>
      <c r="F155" s="3">
        <f t="shared" si="4"/>
        <v>0.355</v>
      </c>
      <c r="H155" t="s">
        <v>482</v>
      </c>
      <c r="I155">
        <v>252</v>
      </c>
      <c r="J155">
        <v>69</v>
      </c>
      <c r="K155">
        <v>22</v>
      </c>
      <c r="L155">
        <v>1</v>
      </c>
      <c r="M155" s="3">
        <f t="shared" si="5"/>
        <v>0.331</v>
      </c>
    </row>
    <row r="156" spans="1:13" ht="12.75">
      <c r="A156" t="s">
        <v>283</v>
      </c>
      <c r="B156">
        <v>207</v>
      </c>
      <c r="C156">
        <v>51</v>
      </c>
      <c r="D156">
        <v>7</v>
      </c>
      <c r="E156">
        <v>2</v>
      </c>
      <c r="F156" s="3">
        <f t="shared" si="4"/>
        <v>0.269</v>
      </c>
      <c r="H156" t="s">
        <v>483</v>
      </c>
      <c r="I156">
        <v>252</v>
      </c>
      <c r="J156">
        <v>59</v>
      </c>
      <c r="K156">
        <v>30</v>
      </c>
      <c r="L156">
        <v>0</v>
      </c>
      <c r="M156" s="3">
        <f t="shared" si="5"/>
        <v>0.316</v>
      </c>
    </row>
    <row r="157" spans="1:13" ht="12.75">
      <c r="A157" t="s">
        <v>284</v>
      </c>
      <c r="B157">
        <v>206</v>
      </c>
      <c r="C157">
        <v>44</v>
      </c>
      <c r="D157">
        <v>19</v>
      </c>
      <c r="E157">
        <v>1</v>
      </c>
      <c r="F157" s="3">
        <f t="shared" si="4"/>
        <v>0.279</v>
      </c>
      <c r="H157" t="s">
        <v>484</v>
      </c>
      <c r="I157">
        <v>243</v>
      </c>
      <c r="J157">
        <v>67</v>
      </c>
      <c r="K157">
        <v>19</v>
      </c>
      <c r="L157">
        <v>2</v>
      </c>
      <c r="M157" s="3">
        <f t="shared" si="5"/>
        <v>0.326</v>
      </c>
    </row>
    <row r="158" spans="1:13" ht="12.75">
      <c r="A158" t="s">
        <v>285</v>
      </c>
      <c r="B158">
        <v>202</v>
      </c>
      <c r="C158">
        <v>49</v>
      </c>
      <c r="D158">
        <v>37</v>
      </c>
      <c r="E158">
        <v>1</v>
      </c>
      <c r="F158" s="3">
        <f t="shared" si="4"/>
        <v>0.358</v>
      </c>
      <c r="H158" t="s">
        <v>485</v>
      </c>
      <c r="I158">
        <v>241</v>
      </c>
      <c r="J158">
        <v>60</v>
      </c>
      <c r="K158">
        <v>21</v>
      </c>
      <c r="L158">
        <v>3</v>
      </c>
      <c r="M158" s="3">
        <f t="shared" si="5"/>
        <v>0.306</v>
      </c>
    </row>
    <row r="159" spans="1:13" ht="12.75">
      <c r="A159" t="s">
        <v>286</v>
      </c>
      <c r="B159">
        <v>195</v>
      </c>
      <c r="C159">
        <v>48</v>
      </c>
      <c r="D159">
        <v>14</v>
      </c>
      <c r="E159">
        <v>3</v>
      </c>
      <c r="F159" s="3">
        <f t="shared" si="4"/>
        <v>0.292</v>
      </c>
      <c r="H159" t="s">
        <v>486</v>
      </c>
      <c r="I159">
        <v>241</v>
      </c>
      <c r="J159">
        <v>80</v>
      </c>
      <c r="K159">
        <v>24</v>
      </c>
      <c r="L159">
        <v>1</v>
      </c>
      <c r="M159" s="3">
        <f t="shared" si="5"/>
        <v>0.391</v>
      </c>
    </row>
    <row r="160" spans="1:13" ht="12.75">
      <c r="A160" t="s">
        <v>287</v>
      </c>
      <c r="B160">
        <v>194</v>
      </c>
      <c r="C160">
        <v>46</v>
      </c>
      <c r="D160">
        <v>10</v>
      </c>
      <c r="E160">
        <v>2</v>
      </c>
      <c r="F160" s="3">
        <f t="shared" si="4"/>
        <v>0.272</v>
      </c>
      <c r="H160" t="s">
        <v>487</v>
      </c>
      <c r="I160">
        <v>240</v>
      </c>
      <c r="J160">
        <v>55</v>
      </c>
      <c r="K160">
        <v>38</v>
      </c>
      <c r="L160">
        <v>3</v>
      </c>
      <c r="M160" s="3">
        <f t="shared" si="5"/>
        <v>0.331</v>
      </c>
    </row>
    <row r="161" spans="1:13" ht="12.75">
      <c r="A161" t="s">
        <v>288</v>
      </c>
      <c r="B161">
        <v>191</v>
      </c>
      <c r="C161">
        <v>49</v>
      </c>
      <c r="D161">
        <v>5</v>
      </c>
      <c r="E161">
        <v>1</v>
      </c>
      <c r="F161" s="3">
        <f t="shared" si="4"/>
        <v>0.274</v>
      </c>
      <c r="H161" t="s">
        <v>488</v>
      </c>
      <c r="I161">
        <v>235</v>
      </c>
      <c r="J161">
        <v>66</v>
      </c>
      <c r="K161">
        <v>26</v>
      </c>
      <c r="L161">
        <v>0</v>
      </c>
      <c r="M161" s="3">
        <f t="shared" si="5"/>
        <v>0.352</v>
      </c>
    </row>
    <row r="162" spans="1:13" ht="12.75">
      <c r="A162" t="s">
        <v>289</v>
      </c>
      <c r="B162">
        <v>189</v>
      </c>
      <c r="C162">
        <v>42</v>
      </c>
      <c r="D162">
        <v>9</v>
      </c>
      <c r="E162">
        <v>1</v>
      </c>
      <c r="F162" s="3">
        <f t="shared" si="4"/>
        <v>0.256</v>
      </c>
      <c r="H162" t="s">
        <v>489</v>
      </c>
      <c r="I162">
        <v>234</v>
      </c>
      <c r="J162">
        <v>65</v>
      </c>
      <c r="K162">
        <v>22</v>
      </c>
      <c r="L162">
        <v>3</v>
      </c>
      <c r="M162" s="3">
        <f t="shared" si="5"/>
        <v>0.336</v>
      </c>
    </row>
    <row r="163" spans="1:13" ht="12.75">
      <c r="A163" t="s">
        <v>290</v>
      </c>
      <c r="B163">
        <v>189</v>
      </c>
      <c r="C163">
        <v>35</v>
      </c>
      <c r="D163">
        <v>25</v>
      </c>
      <c r="E163">
        <v>0</v>
      </c>
      <c r="F163" s="3">
        <f t="shared" si="4"/>
        <v>0.28</v>
      </c>
      <c r="H163" t="s">
        <v>490</v>
      </c>
      <c r="I163">
        <v>231</v>
      </c>
      <c r="J163">
        <v>55</v>
      </c>
      <c r="K163">
        <v>24</v>
      </c>
      <c r="L163">
        <v>2</v>
      </c>
      <c r="M163" s="3">
        <f t="shared" si="5"/>
        <v>0.307</v>
      </c>
    </row>
    <row r="164" spans="1:13" ht="12.75">
      <c r="A164" t="s">
        <v>291</v>
      </c>
      <c r="B164">
        <v>187</v>
      </c>
      <c r="C164">
        <v>43</v>
      </c>
      <c r="D164">
        <v>16</v>
      </c>
      <c r="E164">
        <v>1</v>
      </c>
      <c r="F164" s="3">
        <f t="shared" si="4"/>
        <v>0.289</v>
      </c>
      <c r="H164" t="s">
        <v>491</v>
      </c>
      <c r="I164">
        <v>229</v>
      </c>
      <c r="J164">
        <v>49</v>
      </c>
      <c r="K164">
        <v>18</v>
      </c>
      <c r="L164">
        <v>4</v>
      </c>
      <c r="M164" s="3">
        <f t="shared" si="5"/>
        <v>0.267</v>
      </c>
    </row>
    <row r="165" spans="1:13" ht="12.75">
      <c r="A165" t="s">
        <v>292</v>
      </c>
      <c r="B165">
        <v>186</v>
      </c>
      <c r="C165">
        <v>38</v>
      </c>
      <c r="D165">
        <v>28</v>
      </c>
      <c r="E165">
        <v>1</v>
      </c>
      <c r="F165" s="3">
        <f t="shared" si="4"/>
        <v>0.307</v>
      </c>
      <c r="H165" t="s">
        <v>492</v>
      </c>
      <c r="I165">
        <v>227</v>
      </c>
      <c r="J165">
        <v>51</v>
      </c>
      <c r="K165">
        <v>28</v>
      </c>
      <c r="L165">
        <v>3</v>
      </c>
      <c r="M165" s="3">
        <f t="shared" si="5"/>
        <v>0.306</v>
      </c>
    </row>
    <row r="166" spans="1:13" ht="12.75">
      <c r="A166" t="s">
        <v>293</v>
      </c>
      <c r="B166">
        <v>185</v>
      </c>
      <c r="C166">
        <v>45</v>
      </c>
      <c r="D166">
        <v>9</v>
      </c>
      <c r="E166">
        <v>1</v>
      </c>
      <c r="F166" s="3">
        <f t="shared" si="4"/>
        <v>0.277</v>
      </c>
      <c r="H166" t="s">
        <v>493</v>
      </c>
      <c r="I166">
        <v>227</v>
      </c>
      <c r="J166">
        <v>60</v>
      </c>
      <c r="K166">
        <v>29</v>
      </c>
      <c r="L166">
        <v>3</v>
      </c>
      <c r="M166" s="3">
        <f t="shared" si="5"/>
        <v>0.344</v>
      </c>
    </row>
    <row r="167" spans="1:13" ht="12.75">
      <c r="A167" t="s">
        <v>294</v>
      </c>
      <c r="B167">
        <v>185</v>
      </c>
      <c r="C167">
        <v>54</v>
      </c>
      <c r="D167">
        <v>12</v>
      </c>
      <c r="E167">
        <v>2</v>
      </c>
      <c r="F167" s="3">
        <f t="shared" si="4"/>
        <v>0.332</v>
      </c>
      <c r="H167" t="s">
        <v>494</v>
      </c>
      <c r="I167">
        <v>223</v>
      </c>
      <c r="J167">
        <v>60</v>
      </c>
      <c r="K167">
        <v>27</v>
      </c>
      <c r="L167">
        <v>3</v>
      </c>
      <c r="M167" s="3">
        <f t="shared" si="5"/>
        <v>0.344</v>
      </c>
    </row>
    <row r="168" spans="1:13" ht="12.75">
      <c r="A168" t="s">
        <v>295</v>
      </c>
      <c r="B168">
        <v>184</v>
      </c>
      <c r="C168">
        <v>35</v>
      </c>
      <c r="D168">
        <v>33</v>
      </c>
      <c r="E168">
        <v>1</v>
      </c>
      <c r="F168" s="3">
        <f t="shared" si="4"/>
        <v>0.312</v>
      </c>
      <c r="H168" t="s">
        <v>495</v>
      </c>
      <c r="I168">
        <v>221</v>
      </c>
      <c r="J168">
        <v>54</v>
      </c>
      <c r="K168">
        <v>6</v>
      </c>
      <c r="L168">
        <v>1</v>
      </c>
      <c r="M168" s="3">
        <f t="shared" si="5"/>
        <v>0.263</v>
      </c>
    </row>
    <row r="169" spans="1:13" ht="12.75">
      <c r="A169" t="s">
        <v>296</v>
      </c>
      <c r="B169">
        <v>178</v>
      </c>
      <c r="C169">
        <v>41</v>
      </c>
      <c r="D169">
        <v>17</v>
      </c>
      <c r="E169">
        <v>3</v>
      </c>
      <c r="F169" s="3">
        <f t="shared" si="4"/>
        <v>0.293</v>
      </c>
      <c r="H169" t="s">
        <v>496</v>
      </c>
      <c r="I169">
        <v>221</v>
      </c>
      <c r="J169">
        <v>55</v>
      </c>
      <c r="K169">
        <v>21</v>
      </c>
      <c r="L169">
        <v>3</v>
      </c>
      <c r="M169" s="3">
        <f t="shared" si="5"/>
        <v>0.31</v>
      </c>
    </row>
    <row r="170" spans="1:13" ht="12.75">
      <c r="A170" t="s">
        <v>297</v>
      </c>
      <c r="B170">
        <v>178</v>
      </c>
      <c r="C170">
        <v>44</v>
      </c>
      <c r="D170">
        <v>14</v>
      </c>
      <c r="E170">
        <v>1</v>
      </c>
      <c r="F170" s="3">
        <f t="shared" si="4"/>
        <v>0.301</v>
      </c>
      <c r="H170" t="s">
        <v>497</v>
      </c>
      <c r="I170">
        <v>220</v>
      </c>
      <c r="J170">
        <v>51</v>
      </c>
      <c r="K170">
        <v>14</v>
      </c>
      <c r="L170">
        <v>0</v>
      </c>
      <c r="M170" s="3">
        <f t="shared" si="5"/>
        <v>0.278</v>
      </c>
    </row>
    <row r="171" spans="1:13" ht="12.75">
      <c r="A171" t="s">
        <v>298</v>
      </c>
      <c r="B171">
        <v>174</v>
      </c>
      <c r="C171">
        <v>44</v>
      </c>
      <c r="D171">
        <v>11</v>
      </c>
      <c r="E171">
        <v>1</v>
      </c>
      <c r="F171" s="3">
        <f t="shared" si="4"/>
        <v>0.296</v>
      </c>
      <c r="H171" t="s">
        <v>498</v>
      </c>
      <c r="I171">
        <v>214</v>
      </c>
      <c r="J171">
        <v>48</v>
      </c>
      <c r="K171">
        <v>20</v>
      </c>
      <c r="L171">
        <v>6</v>
      </c>
      <c r="M171" s="3">
        <f t="shared" si="5"/>
        <v>0.283</v>
      </c>
    </row>
    <row r="172" spans="1:13" ht="12.75">
      <c r="A172" t="s">
        <v>299</v>
      </c>
      <c r="B172">
        <v>173</v>
      </c>
      <c r="C172">
        <v>48</v>
      </c>
      <c r="D172">
        <v>10</v>
      </c>
      <c r="E172">
        <v>0</v>
      </c>
      <c r="F172" s="3">
        <f t="shared" si="4"/>
        <v>0.317</v>
      </c>
      <c r="H172" t="s">
        <v>499</v>
      </c>
      <c r="I172">
        <v>210</v>
      </c>
      <c r="J172">
        <v>35</v>
      </c>
      <c r="K172">
        <v>29</v>
      </c>
      <c r="L172">
        <v>2</v>
      </c>
      <c r="M172" s="3">
        <f t="shared" si="5"/>
        <v>0.266</v>
      </c>
    </row>
    <row r="173" spans="1:13" ht="12.75">
      <c r="A173" t="s">
        <v>300</v>
      </c>
      <c r="B173">
        <v>172</v>
      </c>
      <c r="C173">
        <v>38</v>
      </c>
      <c r="D173">
        <v>13</v>
      </c>
      <c r="E173">
        <v>1</v>
      </c>
      <c r="F173" s="3">
        <f t="shared" si="4"/>
        <v>0.274</v>
      </c>
      <c r="H173" t="s">
        <v>500</v>
      </c>
      <c r="I173">
        <v>209</v>
      </c>
      <c r="J173">
        <v>64</v>
      </c>
      <c r="K173">
        <v>31</v>
      </c>
      <c r="L173">
        <v>1</v>
      </c>
      <c r="M173" s="3">
        <f t="shared" si="5"/>
        <v>0.394</v>
      </c>
    </row>
    <row r="174" spans="1:13" ht="12.75">
      <c r="A174" t="s">
        <v>301</v>
      </c>
      <c r="B174">
        <v>171</v>
      </c>
      <c r="C174">
        <v>36</v>
      </c>
      <c r="D174">
        <v>15</v>
      </c>
      <c r="E174">
        <v>4</v>
      </c>
      <c r="F174" s="3">
        <f t="shared" si="4"/>
        <v>0.268</v>
      </c>
      <c r="H174" t="s">
        <v>501</v>
      </c>
      <c r="I174">
        <v>200</v>
      </c>
      <c r="J174">
        <v>42</v>
      </c>
      <c r="K174">
        <v>27</v>
      </c>
      <c r="L174">
        <v>2</v>
      </c>
      <c r="M174" s="3">
        <f t="shared" si="5"/>
        <v>0.301</v>
      </c>
    </row>
    <row r="175" spans="1:13" ht="12.75">
      <c r="A175" t="s">
        <v>302</v>
      </c>
      <c r="B175">
        <v>169</v>
      </c>
      <c r="C175">
        <v>25</v>
      </c>
      <c r="D175">
        <v>17</v>
      </c>
      <c r="E175">
        <v>2</v>
      </c>
      <c r="F175" s="3">
        <f t="shared" si="4"/>
        <v>0.223</v>
      </c>
      <c r="H175" t="s">
        <v>502</v>
      </c>
      <c r="I175">
        <v>197</v>
      </c>
      <c r="J175">
        <v>46</v>
      </c>
      <c r="K175">
        <v>19</v>
      </c>
      <c r="L175">
        <v>1</v>
      </c>
      <c r="M175" s="3">
        <f t="shared" si="5"/>
        <v>0.3</v>
      </c>
    </row>
    <row r="176" spans="1:13" ht="12.75">
      <c r="A176" t="s">
        <v>303</v>
      </c>
      <c r="B176">
        <v>168</v>
      </c>
      <c r="C176">
        <v>43</v>
      </c>
      <c r="D176">
        <v>6</v>
      </c>
      <c r="E176">
        <v>1</v>
      </c>
      <c r="F176" s="3">
        <f t="shared" si="4"/>
        <v>0.28</v>
      </c>
      <c r="H176" t="s">
        <v>503</v>
      </c>
      <c r="I176">
        <v>197</v>
      </c>
      <c r="J176">
        <v>43</v>
      </c>
      <c r="K176">
        <v>29</v>
      </c>
      <c r="L176">
        <v>2</v>
      </c>
      <c r="M176" s="3">
        <f t="shared" si="5"/>
        <v>0.316</v>
      </c>
    </row>
    <row r="177" spans="1:13" ht="12.75">
      <c r="A177" t="s">
        <v>304</v>
      </c>
      <c r="B177">
        <v>167</v>
      </c>
      <c r="C177">
        <v>40</v>
      </c>
      <c r="D177">
        <v>19</v>
      </c>
      <c r="E177">
        <v>1</v>
      </c>
      <c r="F177" s="3">
        <f t="shared" si="4"/>
        <v>0.316</v>
      </c>
      <c r="H177" t="s">
        <v>504</v>
      </c>
      <c r="I177">
        <v>193</v>
      </c>
      <c r="J177">
        <v>48</v>
      </c>
      <c r="K177">
        <v>19</v>
      </c>
      <c r="L177">
        <v>2</v>
      </c>
      <c r="M177" s="3">
        <f t="shared" si="5"/>
        <v>0.313</v>
      </c>
    </row>
    <row r="178" spans="1:13" ht="12.75">
      <c r="A178" t="s">
        <v>305</v>
      </c>
      <c r="B178">
        <v>167</v>
      </c>
      <c r="C178">
        <v>36</v>
      </c>
      <c r="D178">
        <v>10</v>
      </c>
      <c r="E178">
        <v>1</v>
      </c>
      <c r="F178" s="3">
        <f t="shared" si="4"/>
        <v>0.258</v>
      </c>
      <c r="H178" t="s">
        <v>505</v>
      </c>
      <c r="I178">
        <v>193</v>
      </c>
      <c r="J178">
        <v>54</v>
      </c>
      <c r="K178">
        <v>19</v>
      </c>
      <c r="L178">
        <v>1</v>
      </c>
      <c r="M178" s="3">
        <f t="shared" si="5"/>
        <v>0.343</v>
      </c>
    </row>
    <row r="179" spans="1:13" ht="12.75">
      <c r="A179" t="s">
        <v>306</v>
      </c>
      <c r="B179">
        <v>166</v>
      </c>
      <c r="C179">
        <v>45</v>
      </c>
      <c r="D179">
        <v>9</v>
      </c>
      <c r="E179">
        <v>1</v>
      </c>
      <c r="F179" s="3">
        <f t="shared" si="4"/>
        <v>0.307</v>
      </c>
      <c r="H179" t="s">
        <v>506</v>
      </c>
      <c r="I179">
        <v>190</v>
      </c>
      <c r="J179">
        <v>53</v>
      </c>
      <c r="K179">
        <v>21</v>
      </c>
      <c r="L179">
        <v>1</v>
      </c>
      <c r="M179" s="3">
        <f t="shared" si="5"/>
        <v>0.349</v>
      </c>
    </row>
    <row r="180" spans="1:13" ht="12.75">
      <c r="A180" t="s">
        <v>307</v>
      </c>
      <c r="B180">
        <v>166</v>
      </c>
      <c r="C180">
        <v>46</v>
      </c>
      <c r="D180">
        <v>16</v>
      </c>
      <c r="E180">
        <v>1</v>
      </c>
      <c r="F180" s="3">
        <f t="shared" si="4"/>
        <v>0.339</v>
      </c>
      <c r="H180" t="s">
        <v>507</v>
      </c>
      <c r="I180">
        <v>190</v>
      </c>
      <c r="J180">
        <v>56</v>
      </c>
      <c r="K180">
        <v>16</v>
      </c>
      <c r="L180">
        <v>1</v>
      </c>
      <c r="M180" s="3">
        <f t="shared" si="5"/>
        <v>0.348</v>
      </c>
    </row>
    <row r="181" spans="1:13" ht="12.75">
      <c r="A181" t="s">
        <v>308</v>
      </c>
      <c r="B181">
        <v>161</v>
      </c>
      <c r="C181">
        <v>41</v>
      </c>
      <c r="D181">
        <v>13</v>
      </c>
      <c r="E181">
        <v>2</v>
      </c>
      <c r="F181" s="3">
        <f t="shared" si="4"/>
        <v>0.307</v>
      </c>
      <c r="H181" t="s">
        <v>508</v>
      </c>
      <c r="I181">
        <v>189</v>
      </c>
      <c r="J181">
        <v>54</v>
      </c>
      <c r="K181">
        <v>21</v>
      </c>
      <c r="L181">
        <v>4</v>
      </c>
      <c r="M181" s="3">
        <f t="shared" si="5"/>
        <v>0.35</v>
      </c>
    </row>
    <row r="182" spans="1:13" ht="12.75">
      <c r="A182" t="s">
        <v>309</v>
      </c>
      <c r="B182">
        <v>161</v>
      </c>
      <c r="C182">
        <v>42</v>
      </c>
      <c r="D182">
        <v>11</v>
      </c>
      <c r="E182">
        <v>1</v>
      </c>
      <c r="F182" s="3">
        <f t="shared" si="4"/>
        <v>0.306</v>
      </c>
      <c r="H182" t="s">
        <v>509</v>
      </c>
      <c r="I182">
        <v>186</v>
      </c>
      <c r="J182">
        <v>44</v>
      </c>
      <c r="K182">
        <v>14</v>
      </c>
      <c r="L182">
        <v>3</v>
      </c>
      <c r="M182" s="3">
        <f t="shared" si="5"/>
        <v>0.286</v>
      </c>
    </row>
    <row r="183" spans="1:13" ht="12.75">
      <c r="A183" t="s">
        <v>310</v>
      </c>
      <c r="B183">
        <v>159</v>
      </c>
      <c r="C183">
        <v>45</v>
      </c>
      <c r="D183">
        <v>17</v>
      </c>
      <c r="E183">
        <v>3</v>
      </c>
      <c r="F183" s="3">
        <f t="shared" si="4"/>
        <v>0.346</v>
      </c>
      <c r="H183" t="s">
        <v>510</v>
      </c>
      <c r="I183">
        <v>184</v>
      </c>
      <c r="J183">
        <v>45</v>
      </c>
      <c r="K183">
        <v>19</v>
      </c>
      <c r="L183">
        <v>0</v>
      </c>
      <c r="M183" s="3">
        <f t="shared" si="5"/>
        <v>0.315</v>
      </c>
    </row>
    <row r="184" spans="1:13" ht="12.75">
      <c r="A184" t="s">
        <v>311</v>
      </c>
      <c r="B184">
        <v>159</v>
      </c>
      <c r="C184">
        <v>30</v>
      </c>
      <c r="D184">
        <v>11</v>
      </c>
      <c r="E184">
        <v>4</v>
      </c>
      <c r="F184" s="3">
        <f t="shared" si="4"/>
        <v>0.236</v>
      </c>
      <c r="H184" t="s">
        <v>511</v>
      </c>
      <c r="I184">
        <v>184</v>
      </c>
      <c r="J184">
        <v>50</v>
      </c>
      <c r="K184">
        <v>13</v>
      </c>
      <c r="L184">
        <v>1</v>
      </c>
      <c r="M184" s="3">
        <f t="shared" si="5"/>
        <v>0.318</v>
      </c>
    </row>
    <row r="185" spans="1:13" ht="12.75">
      <c r="A185" t="s">
        <v>312</v>
      </c>
      <c r="B185">
        <v>156</v>
      </c>
      <c r="C185">
        <v>32</v>
      </c>
      <c r="D185">
        <v>15</v>
      </c>
      <c r="E185">
        <v>1</v>
      </c>
      <c r="F185" s="3">
        <f t="shared" si="4"/>
        <v>0.273</v>
      </c>
      <c r="H185" t="s">
        <v>512</v>
      </c>
      <c r="I185">
        <v>183</v>
      </c>
      <c r="J185">
        <v>43</v>
      </c>
      <c r="K185">
        <v>25</v>
      </c>
      <c r="L185">
        <v>1</v>
      </c>
      <c r="M185" s="3">
        <f t="shared" si="5"/>
        <v>0.325</v>
      </c>
    </row>
    <row r="186" spans="1:13" ht="12.75">
      <c r="A186" t="s">
        <v>313</v>
      </c>
      <c r="B186">
        <v>155</v>
      </c>
      <c r="C186">
        <v>34</v>
      </c>
      <c r="D186">
        <v>12</v>
      </c>
      <c r="E186">
        <v>2</v>
      </c>
      <c r="F186" s="3">
        <f t="shared" si="4"/>
        <v>0.272</v>
      </c>
      <c r="H186" t="s">
        <v>513</v>
      </c>
      <c r="I186">
        <v>180</v>
      </c>
      <c r="J186">
        <v>44</v>
      </c>
      <c r="K186">
        <v>14</v>
      </c>
      <c r="L186">
        <v>0</v>
      </c>
      <c r="M186" s="3">
        <f t="shared" si="5"/>
        <v>0.299</v>
      </c>
    </row>
    <row r="187" spans="1:13" ht="12.75">
      <c r="A187" t="s">
        <v>314</v>
      </c>
      <c r="B187">
        <v>144</v>
      </c>
      <c r="C187">
        <v>40</v>
      </c>
      <c r="D187">
        <v>21</v>
      </c>
      <c r="E187">
        <v>2</v>
      </c>
      <c r="F187" s="3">
        <f t="shared" si="4"/>
        <v>0.365</v>
      </c>
      <c r="H187" t="s">
        <v>514</v>
      </c>
      <c r="I187">
        <v>180</v>
      </c>
      <c r="J187">
        <v>52</v>
      </c>
      <c r="K187">
        <v>15</v>
      </c>
      <c r="L187">
        <v>0</v>
      </c>
      <c r="M187" s="3">
        <f t="shared" si="5"/>
        <v>0.344</v>
      </c>
    </row>
    <row r="188" spans="1:13" ht="12.75">
      <c r="A188" t="s">
        <v>315</v>
      </c>
      <c r="B188">
        <v>144</v>
      </c>
      <c r="C188">
        <v>30</v>
      </c>
      <c r="D188">
        <v>10</v>
      </c>
      <c r="E188">
        <v>0</v>
      </c>
      <c r="F188" s="3">
        <f t="shared" si="4"/>
        <v>0.26</v>
      </c>
      <c r="H188" t="s">
        <v>515</v>
      </c>
      <c r="I188">
        <v>179</v>
      </c>
      <c r="J188">
        <v>35</v>
      </c>
      <c r="K188">
        <v>21</v>
      </c>
      <c r="L188">
        <v>0</v>
      </c>
      <c r="M188" s="3">
        <f t="shared" si="5"/>
        <v>0.28</v>
      </c>
    </row>
    <row r="189" spans="1:13" ht="12.75">
      <c r="A189" t="s">
        <v>316</v>
      </c>
      <c r="B189">
        <v>141</v>
      </c>
      <c r="C189">
        <v>28</v>
      </c>
      <c r="D189">
        <v>6</v>
      </c>
      <c r="E189">
        <v>1</v>
      </c>
      <c r="F189" s="3">
        <f t="shared" si="4"/>
        <v>0.23</v>
      </c>
      <c r="H189" t="s">
        <v>516</v>
      </c>
      <c r="I189">
        <v>177</v>
      </c>
      <c r="J189">
        <v>38</v>
      </c>
      <c r="K189">
        <v>14</v>
      </c>
      <c r="L189">
        <v>1</v>
      </c>
      <c r="M189" s="3">
        <f t="shared" si="5"/>
        <v>0.271</v>
      </c>
    </row>
    <row r="190" spans="1:13" ht="12.75">
      <c r="A190" t="s">
        <v>317</v>
      </c>
      <c r="B190">
        <v>138</v>
      </c>
      <c r="C190">
        <v>42</v>
      </c>
      <c r="D190">
        <v>8</v>
      </c>
      <c r="E190">
        <v>1</v>
      </c>
      <c r="F190" s="3">
        <f t="shared" si="4"/>
        <v>0.34</v>
      </c>
      <c r="H190" t="s">
        <v>517</v>
      </c>
      <c r="I190">
        <v>177</v>
      </c>
      <c r="J190">
        <v>59</v>
      </c>
      <c r="K190">
        <v>8</v>
      </c>
      <c r="L190">
        <v>2</v>
      </c>
      <c r="M190" s="3">
        <f t="shared" si="5"/>
        <v>0.358</v>
      </c>
    </row>
    <row r="191" spans="1:13" ht="12.75">
      <c r="A191" t="s">
        <v>318</v>
      </c>
      <c r="B191">
        <v>137</v>
      </c>
      <c r="C191">
        <v>28</v>
      </c>
      <c r="D191">
        <v>9</v>
      </c>
      <c r="E191">
        <v>0</v>
      </c>
      <c r="F191" s="3">
        <f t="shared" si="4"/>
        <v>0.253</v>
      </c>
      <c r="H191" t="s">
        <v>518</v>
      </c>
      <c r="I191">
        <v>174</v>
      </c>
      <c r="J191">
        <v>57</v>
      </c>
      <c r="K191">
        <v>15</v>
      </c>
      <c r="L191">
        <v>2</v>
      </c>
      <c r="M191" s="3">
        <f t="shared" si="5"/>
        <v>0.377</v>
      </c>
    </row>
    <row r="192" spans="1:13" ht="12.75">
      <c r="A192" t="s">
        <v>319</v>
      </c>
      <c r="B192">
        <v>132</v>
      </c>
      <c r="C192">
        <v>42</v>
      </c>
      <c r="D192">
        <v>5</v>
      </c>
      <c r="E192">
        <v>1</v>
      </c>
      <c r="F192" s="3">
        <f t="shared" si="4"/>
        <v>0.341</v>
      </c>
      <c r="H192" t="s">
        <v>519</v>
      </c>
      <c r="I192">
        <v>173</v>
      </c>
      <c r="J192">
        <v>58</v>
      </c>
      <c r="K192">
        <v>20</v>
      </c>
      <c r="L192">
        <v>1</v>
      </c>
      <c r="M192" s="3">
        <f t="shared" si="5"/>
        <v>0.402</v>
      </c>
    </row>
    <row r="193" spans="1:13" ht="12.75">
      <c r="A193" t="s">
        <v>320</v>
      </c>
      <c r="B193">
        <v>119</v>
      </c>
      <c r="C193">
        <v>35</v>
      </c>
      <c r="D193">
        <v>6</v>
      </c>
      <c r="E193">
        <v>0</v>
      </c>
      <c r="F193" s="3">
        <f t="shared" si="4"/>
        <v>0.328</v>
      </c>
      <c r="H193" t="s">
        <v>520</v>
      </c>
      <c r="I193">
        <v>172</v>
      </c>
      <c r="J193">
        <v>49</v>
      </c>
      <c r="K193">
        <v>13</v>
      </c>
      <c r="L193">
        <v>4</v>
      </c>
      <c r="M193" s="3">
        <f t="shared" si="5"/>
        <v>0.328</v>
      </c>
    </row>
    <row r="194" spans="1:13" ht="12.75">
      <c r="A194" t="s">
        <v>321</v>
      </c>
      <c r="B194">
        <v>118</v>
      </c>
      <c r="C194">
        <v>26</v>
      </c>
      <c r="D194">
        <v>10</v>
      </c>
      <c r="E194">
        <v>1</v>
      </c>
      <c r="F194" s="3">
        <f t="shared" si="4"/>
        <v>0.279</v>
      </c>
      <c r="H194" t="s">
        <v>521</v>
      </c>
      <c r="I194">
        <v>171</v>
      </c>
      <c r="J194">
        <v>30</v>
      </c>
      <c r="K194">
        <v>16</v>
      </c>
      <c r="L194">
        <v>3</v>
      </c>
      <c r="M194" s="3">
        <f t="shared" si="5"/>
        <v>0.242</v>
      </c>
    </row>
    <row r="195" spans="1:13" ht="12.75">
      <c r="A195" t="s">
        <v>322</v>
      </c>
      <c r="B195">
        <v>117</v>
      </c>
      <c r="C195">
        <v>27</v>
      </c>
      <c r="D195">
        <v>12</v>
      </c>
      <c r="E195">
        <v>0</v>
      </c>
      <c r="F195" s="3">
        <f t="shared" si="4"/>
        <v>0.302</v>
      </c>
      <c r="H195" t="s">
        <v>522</v>
      </c>
      <c r="I195">
        <v>171</v>
      </c>
      <c r="J195">
        <v>46</v>
      </c>
      <c r="K195">
        <v>19</v>
      </c>
      <c r="L195">
        <v>1</v>
      </c>
      <c r="M195" s="3">
        <f t="shared" si="5"/>
        <v>0.34</v>
      </c>
    </row>
    <row r="196" spans="1:13" ht="12.75">
      <c r="A196" t="s">
        <v>323</v>
      </c>
      <c r="B196">
        <v>116</v>
      </c>
      <c r="C196">
        <v>41</v>
      </c>
      <c r="D196">
        <v>8</v>
      </c>
      <c r="E196">
        <v>2</v>
      </c>
      <c r="F196" s="3">
        <f t="shared" si="4"/>
        <v>0.389</v>
      </c>
      <c r="H196" t="s">
        <v>523</v>
      </c>
      <c r="I196">
        <v>166</v>
      </c>
      <c r="J196">
        <v>45</v>
      </c>
      <c r="K196">
        <v>7</v>
      </c>
      <c r="L196">
        <v>2</v>
      </c>
      <c r="M196" s="3">
        <f t="shared" si="5"/>
        <v>0.297</v>
      </c>
    </row>
    <row r="197" spans="1:13" ht="12.75">
      <c r="A197" t="s">
        <v>324</v>
      </c>
      <c r="B197">
        <v>116</v>
      </c>
      <c r="C197">
        <v>27</v>
      </c>
      <c r="D197">
        <v>11</v>
      </c>
      <c r="E197">
        <v>0</v>
      </c>
      <c r="F197" s="3">
        <f t="shared" si="4"/>
        <v>0.299</v>
      </c>
      <c r="H197" t="s">
        <v>524</v>
      </c>
      <c r="I197">
        <v>166</v>
      </c>
      <c r="J197">
        <v>40</v>
      </c>
      <c r="K197">
        <v>15</v>
      </c>
      <c r="L197">
        <v>1</v>
      </c>
      <c r="M197" s="3">
        <f t="shared" si="5"/>
        <v>0.302</v>
      </c>
    </row>
    <row r="198" spans="1:13" ht="12.75">
      <c r="A198" t="s">
        <v>325</v>
      </c>
      <c r="B198">
        <v>116</v>
      </c>
      <c r="C198">
        <v>24</v>
      </c>
      <c r="D198">
        <v>3</v>
      </c>
      <c r="E198">
        <v>1</v>
      </c>
      <c r="F198" s="3">
        <f t="shared" si="4"/>
        <v>0.225</v>
      </c>
      <c r="H198" t="s">
        <v>525</v>
      </c>
      <c r="I198">
        <v>163</v>
      </c>
      <c r="J198">
        <v>32</v>
      </c>
      <c r="K198">
        <v>28</v>
      </c>
      <c r="L198">
        <v>1</v>
      </c>
      <c r="M198" s="3">
        <f t="shared" si="5"/>
        <v>0.313</v>
      </c>
    </row>
    <row r="199" spans="1:13" ht="12.75">
      <c r="A199" t="s">
        <v>326</v>
      </c>
      <c r="B199">
        <v>114</v>
      </c>
      <c r="C199">
        <v>23</v>
      </c>
      <c r="D199">
        <v>11</v>
      </c>
      <c r="E199">
        <v>0</v>
      </c>
      <c r="F199" s="3">
        <f t="shared" si="4"/>
        <v>0.272</v>
      </c>
      <c r="H199" t="s">
        <v>526</v>
      </c>
      <c r="I199">
        <v>158</v>
      </c>
      <c r="J199">
        <v>35</v>
      </c>
      <c r="K199">
        <v>5</v>
      </c>
      <c r="L199">
        <v>0</v>
      </c>
      <c r="M199" s="3">
        <f t="shared" si="5"/>
        <v>0.245</v>
      </c>
    </row>
    <row r="200" spans="1:13" ht="12.75">
      <c r="A200" t="s">
        <v>327</v>
      </c>
      <c r="B200">
        <v>113</v>
      </c>
      <c r="C200">
        <v>34</v>
      </c>
      <c r="D200">
        <v>7</v>
      </c>
      <c r="E200">
        <v>0</v>
      </c>
      <c r="F200" s="3">
        <f aca="true" t="shared" si="6" ref="F200:F206">ROUND((C200+D200)/(B200+D200+E200),3)</f>
        <v>0.342</v>
      </c>
      <c r="H200" t="s">
        <v>527</v>
      </c>
      <c r="I200">
        <v>157</v>
      </c>
      <c r="J200">
        <v>45</v>
      </c>
      <c r="K200">
        <v>19</v>
      </c>
      <c r="L200">
        <v>0</v>
      </c>
      <c r="M200" s="3">
        <f aca="true" t="shared" si="7" ref="M200:M233">ROUND((J200+K200)/(I200+K200+L200),3)</f>
        <v>0.364</v>
      </c>
    </row>
    <row r="201" spans="1:13" ht="12.75">
      <c r="A201" t="s">
        <v>328</v>
      </c>
      <c r="B201">
        <v>109</v>
      </c>
      <c r="C201">
        <v>19</v>
      </c>
      <c r="D201">
        <v>6</v>
      </c>
      <c r="E201">
        <v>1</v>
      </c>
      <c r="F201" s="3">
        <f t="shared" si="6"/>
        <v>0.216</v>
      </c>
      <c r="H201" t="s">
        <v>528</v>
      </c>
      <c r="I201">
        <v>157</v>
      </c>
      <c r="J201">
        <v>45</v>
      </c>
      <c r="K201">
        <v>7</v>
      </c>
      <c r="L201">
        <v>2</v>
      </c>
      <c r="M201" s="3">
        <f t="shared" si="7"/>
        <v>0.313</v>
      </c>
    </row>
    <row r="202" spans="1:13" ht="12.75">
      <c r="A202" t="s">
        <v>329</v>
      </c>
      <c r="B202">
        <v>105</v>
      </c>
      <c r="C202">
        <v>36</v>
      </c>
      <c r="D202">
        <v>7</v>
      </c>
      <c r="E202">
        <v>0</v>
      </c>
      <c r="F202" s="3">
        <f t="shared" si="6"/>
        <v>0.384</v>
      </c>
      <c r="H202" t="s">
        <v>529</v>
      </c>
      <c r="I202">
        <v>157</v>
      </c>
      <c r="J202">
        <v>48</v>
      </c>
      <c r="K202">
        <v>20</v>
      </c>
      <c r="L202">
        <v>1</v>
      </c>
      <c r="M202" s="3">
        <f t="shared" si="7"/>
        <v>0.382</v>
      </c>
    </row>
    <row r="203" spans="1:13" ht="12.75">
      <c r="A203" t="s">
        <v>330</v>
      </c>
      <c r="B203">
        <v>105</v>
      </c>
      <c r="C203">
        <v>20</v>
      </c>
      <c r="D203">
        <v>6</v>
      </c>
      <c r="E203">
        <v>0</v>
      </c>
      <c r="F203" s="3">
        <f t="shared" si="6"/>
        <v>0.234</v>
      </c>
      <c r="H203" t="s">
        <v>530</v>
      </c>
      <c r="I203">
        <v>156</v>
      </c>
      <c r="J203">
        <v>36</v>
      </c>
      <c r="K203">
        <v>27</v>
      </c>
      <c r="L203">
        <v>2</v>
      </c>
      <c r="M203" s="3">
        <f t="shared" si="7"/>
        <v>0.341</v>
      </c>
    </row>
    <row r="204" spans="1:13" ht="12.75">
      <c r="A204" t="s">
        <v>331</v>
      </c>
      <c r="B204">
        <v>104</v>
      </c>
      <c r="C204">
        <v>25</v>
      </c>
      <c r="D204">
        <v>1</v>
      </c>
      <c r="E204">
        <v>1</v>
      </c>
      <c r="F204" s="3">
        <f t="shared" si="6"/>
        <v>0.245</v>
      </c>
      <c r="H204" t="s">
        <v>531</v>
      </c>
      <c r="I204">
        <v>155</v>
      </c>
      <c r="J204">
        <v>39</v>
      </c>
      <c r="K204">
        <v>8</v>
      </c>
      <c r="L204">
        <v>4</v>
      </c>
      <c r="M204" s="3">
        <f t="shared" si="7"/>
        <v>0.281</v>
      </c>
    </row>
    <row r="205" spans="1:13" ht="12.75">
      <c r="A205" t="s">
        <v>332</v>
      </c>
      <c r="B205">
        <v>103</v>
      </c>
      <c r="C205">
        <v>23</v>
      </c>
      <c r="D205">
        <v>5</v>
      </c>
      <c r="E205">
        <v>1</v>
      </c>
      <c r="F205" s="3">
        <f t="shared" si="6"/>
        <v>0.257</v>
      </c>
      <c r="H205" t="s">
        <v>532</v>
      </c>
      <c r="I205">
        <v>150</v>
      </c>
      <c r="J205">
        <v>43</v>
      </c>
      <c r="K205">
        <v>9</v>
      </c>
      <c r="L205">
        <v>1</v>
      </c>
      <c r="M205" s="3">
        <f t="shared" si="7"/>
        <v>0.325</v>
      </c>
    </row>
    <row r="206" spans="1:13" ht="12.75">
      <c r="A206" t="s">
        <v>333</v>
      </c>
      <c r="B206">
        <v>101</v>
      </c>
      <c r="C206">
        <v>24</v>
      </c>
      <c r="D206">
        <v>8</v>
      </c>
      <c r="E206">
        <v>0</v>
      </c>
      <c r="F206" s="3">
        <f t="shared" si="6"/>
        <v>0.294</v>
      </c>
      <c r="H206" t="s">
        <v>533</v>
      </c>
      <c r="I206">
        <v>148</v>
      </c>
      <c r="J206">
        <v>39</v>
      </c>
      <c r="K206">
        <v>10</v>
      </c>
      <c r="L206">
        <v>2</v>
      </c>
      <c r="M206" s="3">
        <f t="shared" si="7"/>
        <v>0.306</v>
      </c>
    </row>
    <row r="207" spans="8:13" ht="12.75">
      <c r="H207" t="s">
        <v>534</v>
      </c>
      <c r="I207">
        <v>144</v>
      </c>
      <c r="J207">
        <v>32</v>
      </c>
      <c r="K207">
        <v>13</v>
      </c>
      <c r="L207">
        <v>0</v>
      </c>
      <c r="M207" s="3">
        <f t="shared" si="7"/>
        <v>0.287</v>
      </c>
    </row>
    <row r="208" spans="8:13" ht="12.75">
      <c r="H208" t="s">
        <v>535</v>
      </c>
      <c r="I208">
        <v>144</v>
      </c>
      <c r="J208">
        <v>31</v>
      </c>
      <c r="K208">
        <v>9</v>
      </c>
      <c r="L208">
        <v>1</v>
      </c>
      <c r="M208" s="3">
        <f t="shared" si="7"/>
        <v>0.26</v>
      </c>
    </row>
    <row r="209" spans="8:13" ht="12.75">
      <c r="H209" t="s">
        <v>536</v>
      </c>
      <c r="I209">
        <v>144</v>
      </c>
      <c r="J209">
        <v>41</v>
      </c>
      <c r="K209">
        <v>10</v>
      </c>
      <c r="L209">
        <v>2</v>
      </c>
      <c r="M209" s="3">
        <f t="shared" si="7"/>
        <v>0.327</v>
      </c>
    </row>
    <row r="210" spans="8:13" ht="12.75">
      <c r="H210" t="s">
        <v>537</v>
      </c>
      <c r="I210">
        <v>144</v>
      </c>
      <c r="J210">
        <v>33</v>
      </c>
      <c r="K210">
        <v>6</v>
      </c>
      <c r="L210">
        <v>2</v>
      </c>
      <c r="M210" s="3">
        <f t="shared" si="7"/>
        <v>0.257</v>
      </c>
    </row>
    <row r="211" spans="8:13" ht="12.75">
      <c r="H211" t="s">
        <v>538</v>
      </c>
      <c r="I211">
        <v>140</v>
      </c>
      <c r="J211">
        <v>40</v>
      </c>
      <c r="K211">
        <v>9</v>
      </c>
      <c r="L211">
        <v>1</v>
      </c>
      <c r="M211" s="3">
        <f t="shared" si="7"/>
        <v>0.327</v>
      </c>
    </row>
    <row r="212" spans="8:13" ht="12.75">
      <c r="H212" t="s">
        <v>539</v>
      </c>
      <c r="I212">
        <v>140</v>
      </c>
      <c r="J212">
        <v>31</v>
      </c>
      <c r="K212">
        <v>11</v>
      </c>
      <c r="L212">
        <v>0</v>
      </c>
      <c r="M212" s="3">
        <f t="shared" si="7"/>
        <v>0.278</v>
      </c>
    </row>
    <row r="213" spans="8:13" ht="12.75">
      <c r="H213" t="s">
        <v>540</v>
      </c>
      <c r="I213">
        <v>138</v>
      </c>
      <c r="J213">
        <v>34</v>
      </c>
      <c r="K213">
        <v>20</v>
      </c>
      <c r="L213">
        <v>0</v>
      </c>
      <c r="M213" s="3">
        <f t="shared" si="7"/>
        <v>0.342</v>
      </c>
    </row>
    <row r="214" spans="8:13" ht="12.75">
      <c r="H214" t="s">
        <v>541</v>
      </c>
      <c r="I214">
        <v>136</v>
      </c>
      <c r="J214">
        <v>27</v>
      </c>
      <c r="K214">
        <v>10</v>
      </c>
      <c r="L214">
        <v>1</v>
      </c>
      <c r="M214" s="3">
        <f t="shared" si="7"/>
        <v>0.252</v>
      </c>
    </row>
    <row r="215" spans="8:13" ht="12.75">
      <c r="H215" t="s">
        <v>542</v>
      </c>
      <c r="I215">
        <v>132</v>
      </c>
      <c r="J215">
        <v>31</v>
      </c>
      <c r="K215">
        <v>16</v>
      </c>
      <c r="L215">
        <v>2</v>
      </c>
      <c r="M215" s="3">
        <f t="shared" si="7"/>
        <v>0.313</v>
      </c>
    </row>
    <row r="216" spans="8:13" ht="12.75">
      <c r="H216" t="s">
        <v>543</v>
      </c>
      <c r="I216">
        <v>129</v>
      </c>
      <c r="J216">
        <v>36</v>
      </c>
      <c r="K216">
        <v>4</v>
      </c>
      <c r="L216">
        <v>0</v>
      </c>
      <c r="M216" s="3">
        <f t="shared" si="7"/>
        <v>0.301</v>
      </c>
    </row>
    <row r="217" spans="8:13" ht="12.75">
      <c r="H217" t="s">
        <v>544</v>
      </c>
      <c r="I217">
        <v>129</v>
      </c>
      <c r="J217">
        <v>25</v>
      </c>
      <c r="K217">
        <v>11</v>
      </c>
      <c r="L217">
        <v>5</v>
      </c>
      <c r="M217" s="3">
        <f t="shared" si="7"/>
        <v>0.248</v>
      </c>
    </row>
    <row r="218" spans="8:13" ht="12.75">
      <c r="H218" t="s">
        <v>545</v>
      </c>
      <c r="I218">
        <v>125</v>
      </c>
      <c r="J218">
        <v>29</v>
      </c>
      <c r="K218">
        <v>8</v>
      </c>
      <c r="L218">
        <v>3</v>
      </c>
      <c r="M218" s="3">
        <f t="shared" si="7"/>
        <v>0.272</v>
      </c>
    </row>
    <row r="219" spans="8:13" ht="12.75">
      <c r="H219" t="s">
        <v>546</v>
      </c>
      <c r="I219">
        <v>123</v>
      </c>
      <c r="J219">
        <v>32</v>
      </c>
      <c r="K219">
        <v>12</v>
      </c>
      <c r="L219">
        <v>0</v>
      </c>
      <c r="M219" s="3">
        <f t="shared" si="7"/>
        <v>0.326</v>
      </c>
    </row>
    <row r="220" spans="1:13" ht="12.75">
      <c r="A220" s="1" t="s">
        <v>562</v>
      </c>
      <c r="B220" s="1"/>
      <c r="C220" s="1"/>
      <c r="D220" s="1"/>
      <c r="H220" t="s">
        <v>547</v>
      </c>
      <c r="I220">
        <v>123</v>
      </c>
      <c r="J220">
        <v>32</v>
      </c>
      <c r="K220">
        <v>14</v>
      </c>
      <c r="L220">
        <v>0</v>
      </c>
      <c r="M220" s="3">
        <f t="shared" si="7"/>
        <v>0.336</v>
      </c>
    </row>
    <row r="221" spans="1:13" ht="12.75">
      <c r="A221" s="1"/>
      <c r="B221" s="1" t="s">
        <v>609</v>
      </c>
      <c r="C221" s="1" t="s">
        <v>610</v>
      </c>
      <c r="D221" s="1" t="s">
        <v>561</v>
      </c>
      <c r="H221" t="s">
        <v>548</v>
      </c>
      <c r="I221">
        <v>122</v>
      </c>
      <c r="J221">
        <v>28</v>
      </c>
      <c r="K221">
        <v>21</v>
      </c>
      <c r="L221">
        <v>0</v>
      </c>
      <c r="M221" s="3">
        <f t="shared" si="7"/>
        <v>0.343</v>
      </c>
    </row>
    <row r="222" spans="1:13" ht="12.75">
      <c r="A222" s="2" t="s">
        <v>563</v>
      </c>
      <c r="B222">
        <f>COUNT(AL_OBP)</f>
        <v>200</v>
      </c>
      <c r="C222">
        <f>COUNT(NL_OBP)</f>
        <v>227</v>
      </c>
      <c r="D222">
        <f>COUNT(AL_OBP,NL_OBP)</f>
        <v>427</v>
      </c>
      <c r="H222" t="s">
        <v>549</v>
      </c>
      <c r="I222">
        <v>119</v>
      </c>
      <c r="J222">
        <v>33</v>
      </c>
      <c r="K222">
        <v>13</v>
      </c>
      <c r="L222">
        <v>0</v>
      </c>
      <c r="M222" s="3">
        <f t="shared" si="7"/>
        <v>0.348</v>
      </c>
    </row>
    <row r="223" spans="1:13" ht="12.75">
      <c r="A223" s="2" t="s">
        <v>564</v>
      </c>
      <c r="B223" s="3">
        <f>AVERAGE(AL_OBP)</f>
        <v>0.32384000000000024</v>
      </c>
      <c r="C223" s="3">
        <f>AVERAGE(NL_OBP)</f>
        <v>0.3319735682819384</v>
      </c>
      <c r="D223" s="3">
        <f>AVERAGE(AL_OBP,NL_OBP)</f>
        <v>0.3281639344262296</v>
      </c>
      <c r="H223" t="s">
        <v>550</v>
      </c>
      <c r="I223">
        <v>117</v>
      </c>
      <c r="J223">
        <v>28</v>
      </c>
      <c r="K223">
        <v>8</v>
      </c>
      <c r="L223">
        <v>1</v>
      </c>
      <c r="M223" s="3">
        <f t="shared" si="7"/>
        <v>0.286</v>
      </c>
    </row>
    <row r="224" spans="1:13" ht="12.75">
      <c r="A224" s="2" t="s">
        <v>573</v>
      </c>
      <c r="B224" s="3">
        <f>STDEVP(AL_OBP)</f>
        <v>0.04237693240431313</v>
      </c>
      <c r="C224" s="3">
        <f>STDEVP(NL_OBP)</f>
        <v>0.03783210308496072</v>
      </c>
      <c r="D224" s="3">
        <f>STDEVP(AL_OBP,NL_OBP)</f>
        <v>0.040230382351470834</v>
      </c>
      <c r="H224" t="s">
        <v>551</v>
      </c>
      <c r="I224">
        <v>115</v>
      </c>
      <c r="J224">
        <v>29</v>
      </c>
      <c r="K224">
        <v>12</v>
      </c>
      <c r="L224">
        <v>3</v>
      </c>
      <c r="M224" s="3">
        <f t="shared" si="7"/>
        <v>0.315</v>
      </c>
    </row>
    <row r="225" spans="1:13" ht="12.75">
      <c r="A225" s="2" t="s">
        <v>565</v>
      </c>
      <c r="B225">
        <f>MEDIAN(AL_OBP)</f>
        <v>0.325</v>
      </c>
      <c r="C225">
        <f>MEDIAN(NL_OBP)</f>
        <v>0.331</v>
      </c>
      <c r="D225">
        <f>MEDIAN(AL_OBP,NL_OBP)</f>
        <v>0.329</v>
      </c>
      <c r="H225" t="s">
        <v>552</v>
      </c>
      <c r="I225">
        <v>113</v>
      </c>
      <c r="J225">
        <v>31</v>
      </c>
      <c r="K225">
        <v>15</v>
      </c>
      <c r="L225">
        <v>2</v>
      </c>
      <c r="M225" s="3">
        <f t="shared" si="7"/>
        <v>0.354</v>
      </c>
    </row>
    <row r="226" spans="1:13" ht="12.75">
      <c r="A226" s="2" t="s">
        <v>566</v>
      </c>
      <c r="B226">
        <f>MIN(AL_OBP)</f>
        <v>0.216</v>
      </c>
      <c r="C226">
        <f>MIN(NL_OBP)</f>
        <v>0.242</v>
      </c>
      <c r="D226">
        <f>MIN(AL_OBP,NL_OBP)</f>
        <v>0.216</v>
      </c>
      <c r="H226" t="s">
        <v>553</v>
      </c>
      <c r="I226">
        <v>112</v>
      </c>
      <c r="J226">
        <v>34</v>
      </c>
      <c r="K226">
        <v>2</v>
      </c>
      <c r="L226">
        <v>2</v>
      </c>
      <c r="M226" s="3">
        <f t="shared" si="7"/>
        <v>0.31</v>
      </c>
    </row>
    <row r="227" spans="1:13" ht="12.75">
      <c r="A227" s="2" t="s">
        <v>567</v>
      </c>
      <c r="B227">
        <f>MAX(AL_OBP)</f>
        <v>0.442</v>
      </c>
      <c r="C227">
        <f>MAX(NL_OBP)</f>
        <v>0.477</v>
      </c>
      <c r="D227">
        <f>MAX(AL_OBP,NL_OBP)</f>
        <v>0.477</v>
      </c>
      <c r="H227" t="s">
        <v>554</v>
      </c>
      <c r="I227">
        <v>110</v>
      </c>
      <c r="J227">
        <v>21</v>
      </c>
      <c r="K227">
        <v>16</v>
      </c>
      <c r="L227">
        <v>4</v>
      </c>
      <c r="M227" s="3">
        <f t="shared" si="7"/>
        <v>0.285</v>
      </c>
    </row>
    <row r="228" spans="1:13" ht="12.75">
      <c r="A228" s="2" t="s">
        <v>568</v>
      </c>
      <c r="B228">
        <f>B227-B226</f>
        <v>0.226</v>
      </c>
      <c r="C228">
        <f>C227-C226</f>
        <v>0.235</v>
      </c>
      <c r="D228">
        <f>D227-D226</f>
        <v>0.261</v>
      </c>
      <c r="H228" t="s">
        <v>555</v>
      </c>
      <c r="I228">
        <v>110</v>
      </c>
      <c r="J228">
        <v>36</v>
      </c>
      <c r="K228">
        <v>22</v>
      </c>
      <c r="L228">
        <v>1</v>
      </c>
      <c r="M228" s="3">
        <f t="shared" si="7"/>
        <v>0.436</v>
      </c>
    </row>
    <row r="229" spans="8:13" ht="12.75">
      <c r="H229" t="s">
        <v>556</v>
      </c>
      <c r="I229">
        <v>107</v>
      </c>
      <c r="J229">
        <v>28</v>
      </c>
      <c r="K229">
        <v>14</v>
      </c>
      <c r="L229">
        <v>0</v>
      </c>
      <c r="M229" s="3">
        <f t="shared" si="7"/>
        <v>0.347</v>
      </c>
    </row>
    <row r="230" spans="8:13" ht="12.75">
      <c r="H230" t="s">
        <v>557</v>
      </c>
      <c r="I230">
        <v>107</v>
      </c>
      <c r="J230">
        <v>32</v>
      </c>
      <c r="K230">
        <v>9</v>
      </c>
      <c r="L230">
        <v>0</v>
      </c>
      <c r="M230" s="3">
        <f t="shared" si="7"/>
        <v>0.353</v>
      </c>
    </row>
    <row r="231" spans="8:13" ht="12.75">
      <c r="H231" t="s">
        <v>558</v>
      </c>
      <c r="I231">
        <v>103</v>
      </c>
      <c r="J231">
        <v>24</v>
      </c>
      <c r="K231">
        <v>16</v>
      </c>
      <c r="L231">
        <v>0</v>
      </c>
      <c r="M231" s="3">
        <f t="shared" si="7"/>
        <v>0.336</v>
      </c>
    </row>
    <row r="232" spans="8:13" ht="12.75">
      <c r="H232" t="s">
        <v>559</v>
      </c>
      <c r="I232">
        <v>102</v>
      </c>
      <c r="J232">
        <v>25</v>
      </c>
      <c r="K232">
        <v>21</v>
      </c>
      <c r="L232">
        <v>0</v>
      </c>
      <c r="M232" s="3">
        <f t="shared" si="7"/>
        <v>0.374</v>
      </c>
    </row>
    <row r="233" spans="8:13" ht="12.75">
      <c r="H233" t="s">
        <v>560</v>
      </c>
      <c r="I233">
        <v>101</v>
      </c>
      <c r="J233">
        <v>26</v>
      </c>
      <c r="K233">
        <v>12</v>
      </c>
      <c r="L233">
        <v>2</v>
      </c>
      <c r="M233" s="3">
        <f t="shared" si="7"/>
        <v>0.33</v>
      </c>
    </row>
    <row r="236" ht="12.75">
      <c r="C236" s="2" t="s">
        <v>905</v>
      </c>
    </row>
    <row r="237" spans="3:4" ht="12.75">
      <c r="C237" s="2" t="s">
        <v>906</v>
      </c>
      <c r="D237">
        <v>5</v>
      </c>
    </row>
    <row r="238" ht="12.75">
      <c r="C238" s="2" t="s">
        <v>907</v>
      </c>
    </row>
    <row r="239" spans="1:3" ht="12.75">
      <c r="A239" s="1"/>
      <c r="C239" s="2"/>
    </row>
    <row r="241" spans="2:11" ht="12.75">
      <c r="B241" s="1" t="s">
        <v>916</v>
      </c>
      <c r="F241" s="1"/>
      <c r="G241" s="1"/>
      <c r="H241" s="1"/>
      <c r="I241" s="1"/>
      <c r="J241" s="1" t="s">
        <v>911</v>
      </c>
      <c r="K241" s="1" t="s">
        <v>912</v>
      </c>
    </row>
    <row r="242" spans="2:11" ht="12.75">
      <c r="B242" s="1" t="s">
        <v>917</v>
      </c>
      <c r="C242" s="1" t="s">
        <v>918</v>
      </c>
      <c r="F242" s="1" t="s">
        <v>908</v>
      </c>
      <c r="G242" s="1" t="s">
        <v>919</v>
      </c>
      <c r="H242" s="1" t="s">
        <v>909</v>
      </c>
      <c r="I242" s="1" t="s">
        <v>910</v>
      </c>
      <c r="J242" s="1" t="s">
        <v>909</v>
      </c>
      <c r="K242" s="1" t="s">
        <v>910</v>
      </c>
    </row>
    <row r="243" spans="2:11" ht="12.75">
      <c r="B243" s="6"/>
      <c r="C243" s="7"/>
      <c r="D243" s="8"/>
      <c r="E243" s="8"/>
      <c r="F243" s="6"/>
      <c r="G243" s="9"/>
      <c r="H243" s="9"/>
      <c r="I243" s="9"/>
      <c r="J243" s="9"/>
      <c r="K243" s="7"/>
    </row>
    <row r="244" spans="2:11" ht="12.75">
      <c r="B244" s="10"/>
      <c r="C244" s="11"/>
      <c r="D244" s="8"/>
      <c r="E244" s="8"/>
      <c r="F244" s="10"/>
      <c r="G244" s="12"/>
      <c r="H244" s="12"/>
      <c r="I244" s="12"/>
      <c r="J244" s="12"/>
      <c r="K244" s="11"/>
    </row>
    <row r="245" spans="2:11" ht="12.75">
      <c r="B245" s="10"/>
      <c r="C245" s="11"/>
      <c r="D245" s="8"/>
      <c r="E245" s="8"/>
      <c r="F245" s="10"/>
      <c r="G245" s="12"/>
      <c r="H245" s="12"/>
      <c r="I245" s="12"/>
      <c r="J245" s="12"/>
      <c r="K245" s="11"/>
    </row>
    <row r="246" spans="2:11" ht="12.75">
      <c r="B246" s="10"/>
      <c r="C246" s="11"/>
      <c r="D246" s="8"/>
      <c r="E246" s="8"/>
      <c r="F246" s="10"/>
      <c r="G246" s="12"/>
      <c r="H246" s="12"/>
      <c r="I246" s="12"/>
      <c r="J246" s="12"/>
      <c r="K246" s="11"/>
    </row>
    <row r="247" spans="2:11" ht="12.75">
      <c r="B247" s="13"/>
      <c r="C247" s="14"/>
      <c r="D247" s="8"/>
      <c r="E247" s="8"/>
      <c r="F247" s="13"/>
      <c r="G247" s="15"/>
      <c r="H247" s="15"/>
      <c r="I247" s="15"/>
      <c r="J247" s="15"/>
      <c r="K247" s="14"/>
    </row>
    <row r="248" spans="5:11" ht="12.75">
      <c r="E248" s="2" t="s">
        <v>913</v>
      </c>
      <c r="F248" s="8"/>
      <c r="G248" s="8"/>
      <c r="H248" s="8"/>
      <c r="I248" s="8"/>
      <c r="J248" s="8"/>
      <c r="K248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workbookViewId="0" topLeftCell="A192">
      <selection activeCell="I1" sqref="I1:I227"/>
    </sheetView>
  </sheetViews>
  <sheetFormatPr defaultColWidth="9.140625" defaultRowHeight="12.75"/>
  <cols>
    <col min="1" max="1" width="19.140625" style="0" bestFit="1" customWidth="1"/>
    <col min="2" max="2" width="5.00390625" style="0" bestFit="1" customWidth="1"/>
    <col min="3" max="3" width="4.00390625" style="0" customWidth="1"/>
    <col min="4" max="4" width="24.8515625" style="0" bestFit="1" customWidth="1"/>
    <col min="6" max="6" width="20.140625" style="0" bestFit="1" customWidth="1"/>
    <col min="7" max="7" width="5.421875" style="0" bestFit="1" customWidth="1"/>
    <col min="8" max="8" width="3.421875" style="0" customWidth="1"/>
    <col min="9" max="9" width="25.28125" style="0" bestFit="1" customWidth="1"/>
  </cols>
  <sheetData>
    <row r="1" spans="1:9" ht="12.75">
      <c r="A1" t="s">
        <v>76</v>
      </c>
      <c r="B1" t="s">
        <v>596</v>
      </c>
      <c r="D1" t="str">
        <f>A1&amp;" ("&amp;B1&amp;")"</f>
        <v>Suzuki, Ichiro (SEA)</v>
      </c>
      <c r="F1" t="s">
        <v>47</v>
      </c>
      <c r="G1" t="s">
        <v>589</v>
      </c>
      <c r="I1" t="str">
        <f>F1&amp;" ("&amp;G1&amp;")"</f>
        <v>Rollins, Jimmy (PHI)</v>
      </c>
    </row>
    <row r="2" spans="1:9" ht="12.75">
      <c r="A2" t="s">
        <v>127</v>
      </c>
      <c r="B2" t="s">
        <v>600</v>
      </c>
      <c r="D2" t="str">
        <f aca="true" t="shared" si="0" ref="D2:D65">A2&amp;" ("&amp;B2&amp;")"</f>
        <v>Young, Delmon (TBA)</v>
      </c>
      <c r="F2" t="s">
        <v>37</v>
      </c>
      <c r="G2" t="s">
        <v>586</v>
      </c>
      <c r="I2" t="str">
        <f aca="true" t="shared" si="1" ref="I2:I65">F2&amp;" ("&amp;G2&amp;")"</f>
        <v>Reyes, Jose (NYN)</v>
      </c>
    </row>
    <row r="3" spans="1:9" ht="12.75">
      <c r="A3" t="s">
        <v>40</v>
      </c>
      <c r="B3" t="s">
        <v>584</v>
      </c>
      <c r="D3" t="str">
        <f t="shared" si="0"/>
        <v>Rios, Alexis (TOR)</v>
      </c>
      <c r="F3" t="s">
        <v>20</v>
      </c>
      <c r="G3" t="s">
        <v>582</v>
      </c>
      <c r="I3" t="str">
        <f t="shared" si="1"/>
        <v>Pierre, Juan (LAN)</v>
      </c>
    </row>
    <row r="4" spans="1:9" ht="12.75">
      <c r="A4" t="s">
        <v>814</v>
      </c>
      <c r="B4" t="s">
        <v>581</v>
      </c>
      <c r="D4" t="str">
        <f t="shared" si="0"/>
        <v>Jeter, Derek (NYA)</v>
      </c>
      <c r="F4" t="s">
        <v>131</v>
      </c>
      <c r="G4" t="s">
        <v>583</v>
      </c>
      <c r="I4" t="str">
        <f t="shared" si="1"/>
        <v>Zimmerman, Ryan (WAS)</v>
      </c>
    </row>
    <row r="5" spans="1:9" ht="12.75">
      <c r="A5" t="s">
        <v>129</v>
      </c>
      <c r="B5" t="s">
        <v>607</v>
      </c>
      <c r="D5" t="str">
        <f t="shared" si="0"/>
        <v>Young, Michael (TEX)</v>
      </c>
      <c r="F5" t="s">
        <v>16</v>
      </c>
      <c r="G5" t="s">
        <v>595</v>
      </c>
      <c r="I5" t="str">
        <f t="shared" si="1"/>
        <v>Phillips, Brandon (CIN)</v>
      </c>
    </row>
    <row r="6" spans="1:9" ht="12.75">
      <c r="A6" t="s">
        <v>666</v>
      </c>
      <c r="B6" t="s">
        <v>591</v>
      </c>
      <c r="D6" t="str">
        <f t="shared" si="0"/>
        <v>Cabrera, Orlando (LAA)</v>
      </c>
      <c r="F6" t="s">
        <v>758</v>
      </c>
      <c r="G6" t="s">
        <v>602</v>
      </c>
      <c r="I6" t="str">
        <f t="shared" si="1"/>
        <v>Gonzalez, Adrian (SDN)</v>
      </c>
    </row>
    <row r="7" spans="1:9" ht="12.75">
      <c r="A7" t="s">
        <v>860</v>
      </c>
      <c r="B7" t="s">
        <v>597</v>
      </c>
      <c r="D7" t="str">
        <f t="shared" si="0"/>
        <v>Markakis, Nick (BAL)</v>
      </c>
      <c r="F7" t="s">
        <v>741</v>
      </c>
      <c r="G7" t="s">
        <v>585</v>
      </c>
      <c r="I7" t="str">
        <f t="shared" si="1"/>
        <v>Francoeur, Jeff (ATL)</v>
      </c>
    </row>
    <row r="8" spans="1:9" ht="12.75">
      <c r="A8" t="s">
        <v>65</v>
      </c>
      <c r="B8" t="s">
        <v>603</v>
      </c>
      <c r="D8" t="str">
        <f t="shared" si="0"/>
        <v>Sizemore, Grady (CLE)</v>
      </c>
      <c r="F8" t="s">
        <v>32</v>
      </c>
      <c r="G8" t="s">
        <v>580</v>
      </c>
      <c r="I8" t="str">
        <f t="shared" si="1"/>
        <v>Ramirez, Hanley (FLO)</v>
      </c>
    </row>
    <row r="9" spans="1:9" ht="12.75">
      <c r="A9" t="s">
        <v>41</v>
      </c>
      <c r="B9" t="s">
        <v>597</v>
      </c>
      <c r="D9" t="str">
        <f t="shared" si="0"/>
        <v>Roberts, Brian (BAL)</v>
      </c>
      <c r="F9" t="s">
        <v>797</v>
      </c>
      <c r="G9" t="s">
        <v>587</v>
      </c>
      <c r="I9" t="str">
        <f t="shared" si="1"/>
        <v>Holliday, Matt (COL)</v>
      </c>
    </row>
    <row r="10" spans="1:9" ht="12.75">
      <c r="A10" t="s">
        <v>670</v>
      </c>
      <c r="B10" t="s">
        <v>581</v>
      </c>
      <c r="D10" t="str">
        <f t="shared" si="0"/>
        <v>Cano, Robinson (NYA)</v>
      </c>
      <c r="F10" t="s">
        <v>98</v>
      </c>
      <c r="G10" t="s">
        <v>580</v>
      </c>
      <c r="I10" t="str">
        <f t="shared" si="1"/>
        <v>Uggla, Dan (FLO)</v>
      </c>
    </row>
    <row r="11" spans="1:9" ht="12.75">
      <c r="A11" t="s">
        <v>765</v>
      </c>
      <c r="B11" t="s">
        <v>606</v>
      </c>
      <c r="D11" t="str">
        <f t="shared" si="0"/>
        <v>Granderson, Curtis (DET)</v>
      </c>
      <c r="F11" t="s">
        <v>844</v>
      </c>
      <c r="G11" t="s">
        <v>588</v>
      </c>
      <c r="I11" t="str">
        <f t="shared" si="1"/>
        <v>Lee, Carlos (HOU)</v>
      </c>
    </row>
    <row r="12" spans="1:9" ht="12.75">
      <c r="A12" t="s">
        <v>794</v>
      </c>
      <c r="B12" t="s">
        <v>584</v>
      </c>
      <c r="D12" t="str">
        <f t="shared" si="0"/>
        <v>Hill, Aaron (TOR)</v>
      </c>
      <c r="F12" t="s">
        <v>662</v>
      </c>
      <c r="G12" t="s">
        <v>608</v>
      </c>
      <c r="I12" t="str">
        <f t="shared" si="1"/>
        <v>Byrnes, Eric (ARI)</v>
      </c>
    </row>
    <row r="13" spans="1:9" ht="12.75">
      <c r="A13" t="s">
        <v>611</v>
      </c>
      <c r="B13" t="s">
        <v>581</v>
      </c>
      <c r="D13" t="str">
        <f t="shared" si="0"/>
        <v>Abreu, Bobby (NYA)</v>
      </c>
      <c r="F13" t="s">
        <v>50</v>
      </c>
      <c r="G13" t="s">
        <v>589</v>
      </c>
      <c r="I13" t="str">
        <f t="shared" si="1"/>
        <v>Rowand, Aaron (PHI)</v>
      </c>
    </row>
    <row r="14" spans="1:9" ht="12.75">
      <c r="A14" t="s">
        <v>703</v>
      </c>
      <c r="B14" t="s">
        <v>601</v>
      </c>
      <c r="D14" t="str">
        <f t="shared" si="0"/>
        <v>DeJesus, David (KCA)</v>
      </c>
      <c r="F14" t="s">
        <v>766</v>
      </c>
      <c r="G14" t="s">
        <v>602</v>
      </c>
      <c r="I14" t="str">
        <f t="shared" si="1"/>
        <v>Greene, Khalil (SDN)</v>
      </c>
    </row>
    <row r="15" spans="1:9" ht="12.75">
      <c r="A15" t="s">
        <v>802</v>
      </c>
      <c r="B15" t="s">
        <v>599</v>
      </c>
      <c r="D15" t="str">
        <f t="shared" si="0"/>
        <v>Hunter, Torii (MIN)</v>
      </c>
      <c r="F15" t="s">
        <v>96</v>
      </c>
      <c r="G15" t="s">
        <v>587</v>
      </c>
      <c r="I15" t="str">
        <f t="shared" si="1"/>
        <v>Tulowitzki, Troy (COL)</v>
      </c>
    </row>
    <row r="16" spans="1:9" ht="12.75">
      <c r="A16" t="s">
        <v>632</v>
      </c>
      <c r="B16" t="s">
        <v>596</v>
      </c>
      <c r="D16" t="str">
        <f t="shared" si="0"/>
        <v>Beltre, Adrian (SEA)</v>
      </c>
      <c r="F16" t="s">
        <v>616</v>
      </c>
      <c r="G16" t="s">
        <v>587</v>
      </c>
      <c r="I16" t="str">
        <f t="shared" si="1"/>
        <v>Atkins, Garrett (COL)</v>
      </c>
    </row>
    <row r="17" spans="1:9" ht="12.75">
      <c r="A17" t="s">
        <v>902</v>
      </c>
      <c r="B17" t="s">
        <v>606</v>
      </c>
      <c r="D17" t="str">
        <f t="shared" si="0"/>
        <v>Ordonez, Magglio (DET)</v>
      </c>
      <c r="F17" t="s">
        <v>124</v>
      </c>
      <c r="G17" t="s">
        <v>586</v>
      </c>
      <c r="I17" t="str">
        <f t="shared" si="1"/>
        <v>Wright, David (NYN)</v>
      </c>
    </row>
    <row r="18" spans="1:9" ht="12.75">
      <c r="A18" t="s">
        <v>773</v>
      </c>
      <c r="B18" t="s">
        <v>596</v>
      </c>
      <c r="D18" t="str">
        <f t="shared" si="0"/>
        <v>Guillen, Jose (SEA)</v>
      </c>
      <c r="F18" t="s">
        <v>853</v>
      </c>
      <c r="G18" t="s">
        <v>583</v>
      </c>
      <c r="I18" t="str">
        <f t="shared" si="1"/>
        <v>Lopez, Felipe (WAS)</v>
      </c>
    </row>
    <row r="19" spans="1:9" ht="12.75">
      <c r="A19" t="s">
        <v>889</v>
      </c>
      <c r="B19" t="s">
        <v>599</v>
      </c>
      <c r="D19" t="str">
        <f t="shared" si="0"/>
        <v>Morneau, Justin (MIN)</v>
      </c>
      <c r="F19" t="s">
        <v>55</v>
      </c>
      <c r="G19" t="s">
        <v>594</v>
      </c>
      <c r="I19" t="str">
        <f t="shared" si="1"/>
        <v>Sanchez, Freddy (PIT)</v>
      </c>
    </row>
    <row r="20" spans="1:9" ht="12.75">
      <c r="A20" t="s">
        <v>856</v>
      </c>
      <c r="B20" t="s">
        <v>598</v>
      </c>
      <c r="D20" t="str">
        <f t="shared" si="0"/>
        <v>Lowell, Mike (BOS)</v>
      </c>
      <c r="F20" t="s">
        <v>121</v>
      </c>
      <c r="G20" t="s">
        <v>590</v>
      </c>
      <c r="I20" t="str">
        <f t="shared" si="1"/>
        <v>Winn, Randy (SFN)</v>
      </c>
    </row>
    <row r="21" spans="1:9" ht="12.75">
      <c r="A21" t="s">
        <v>639</v>
      </c>
      <c r="B21" t="s">
        <v>603</v>
      </c>
      <c r="D21" t="str">
        <f t="shared" si="0"/>
        <v>Blake, Casey (CLE)</v>
      </c>
      <c r="F21" t="s">
        <v>784</v>
      </c>
      <c r="G21" t="s">
        <v>593</v>
      </c>
      <c r="I21" t="str">
        <f t="shared" si="1"/>
        <v>Hardy, J.J. (MIL)</v>
      </c>
    </row>
    <row r="22" spans="1:9" ht="12.75">
      <c r="A22" t="s">
        <v>23</v>
      </c>
      <c r="B22" t="s">
        <v>606</v>
      </c>
      <c r="D22" t="str">
        <f t="shared" si="0"/>
        <v>Polanco, Placido (DET)</v>
      </c>
      <c r="F22" t="s">
        <v>665</v>
      </c>
      <c r="G22" t="s">
        <v>580</v>
      </c>
      <c r="I22" t="str">
        <f t="shared" si="1"/>
        <v>Cabrera, Miguel (FLO)</v>
      </c>
    </row>
    <row r="23" spans="1:9" ht="12.75">
      <c r="A23" t="s">
        <v>692</v>
      </c>
      <c r="B23" t="s">
        <v>600</v>
      </c>
      <c r="D23" t="str">
        <f t="shared" si="0"/>
        <v>Crawford, Carl (TBA)</v>
      </c>
      <c r="F23" t="s">
        <v>824</v>
      </c>
      <c r="G23" t="s">
        <v>583</v>
      </c>
      <c r="I23" t="str">
        <f t="shared" si="1"/>
        <v>Kearns, Austin (WAS)</v>
      </c>
    </row>
    <row r="24" spans="1:9" ht="12.75">
      <c r="A24" t="s">
        <v>112</v>
      </c>
      <c r="B24" t="s">
        <v>584</v>
      </c>
      <c r="D24" t="str">
        <f t="shared" si="0"/>
        <v>Wells, Vernon (TOR)</v>
      </c>
      <c r="F24" t="s">
        <v>744</v>
      </c>
      <c r="G24" t="s">
        <v>582</v>
      </c>
      <c r="I24" t="str">
        <f t="shared" si="1"/>
        <v>Furcal, Rafael (LAN)</v>
      </c>
    </row>
    <row r="25" spans="1:9" ht="12.75">
      <c r="A25" t="s">
        <v>722</v>
      </c>
      <c r="B25" t="s">
        <v>605</v>
      </c>
      <c r="D25" t="str">
        <f t="shared" si="0"/>
        <v>Ellis, Mark (OAK)</v>
      </c>
      <c r="F25" t="s">
        <v>69</v>
      </c>
      <c r="G25" t="s">
        <v>604</v>
      </c>
      <c r="I25" t="str">
        <f t="shared" si="1"/>
        <v>Soriano, Alfonso (CHN)</v>
      </c>
    </row>
    <row r="26" spans="1:9" ht="12.75">
      <c r="A26" t="s">
        <v>43</v>
      </c>
      <c r="B26" t="s">
        <v>581</v>
      </c>
      <c r="D26" t="str">
        <f t="shared" si="0"/>
        <v>Rodriguez, Alex (NYA)</v>
      </c>
      <c r="F26" t="s">
        <v>735</v>
      </c>
      <c r="G26" t="s">
        <v>593</v>
      </c>
      <c r="I26" t="str">
        <f t="shared" si="1"/>
        <v>Fielder, Prince (MIL)</v>
      </c>
    </row>
    <row r="27" spans="1:9" ht="12.75">
      <c r="A27" t="s">
        <v>74</v>
      </c>
      <c r="B27" t="s">
        <v>605</v>
      </c>
      <c r="D27" t="str">
        <f t="shared" si="0"/>
        <v>Stewart, Shannon (OAK)</v>
      </c>
      <c r="F27" t="s">
        <v>820</v>
      </c>
      <c r="G27" t="s">
        <v>585</v>
      </c>
      <c r="I27" t="str">
        <f t="shared" si="1"/>
        <v>Jones, Andruw (ATL)</v>
      </c>
    </row>
    <row r="28" spans="1:9" ht="12.75">
      <c r="A28" t="s">
        <v>771</v>
      </c>
      <c r="B28" t="s">
        <v>591</v>
      </c>
      <c r="D28" t="str">
        <f t="shared" si="0"/>
        <v>Guerrero, Vladimir (LAA)</v>
      </c>
      <c r="F28" t="s">
        <v>669</v>
      </c>
      <c r="G28" t="s">
        <v>602</v>
      </c>
      <c r="I28" t="str">
        <f t="shared" si="1"/>
        <v>Cameron, Mike (SDN)</v>
      </c>
    </row>
    <row r="29" spans="1:9" ht="12.75">
      <c r="A29" t="s">
        <v>13</v>
      </c>
      <c r="B29" t="s">
        <v>603</v>
      </c>
      <c r="D29" t="str">
        <f t="shared" si="0"/>
        <v>Peralta, Jhonny (CLE)</v>
      </c>
      <c r="F29" t="s">
        <v>126</v>
      </c>
      <c r="G29" t="s">
        <v>608</v>
      </c>
      <c r="I29" t="str">
        <f t="shared" si="1"/>
        <v>Young, Chris (ARI)</v>
      </c>
    </row>
    <row r="30" spans="1:9" ht="12.75">
      <c r="A30" t="s">
        <v>804</v>
      </c>
      <c r="B30" t="s">
        <v>596</v>
      </c>
      <c r="D30" t="str">
        <f t="shared" si="0"/>
        <v>Ibanez, Raul (SEA)</v>
      </c>
      <c r="F30" t="s">
        <v>845</v>
      </c>
      <c r="G30" t="s">
        <v>604</v>
      </c>
      <c r="I30" t="str">
        <f t="shared" si="1"/>
        <v>Lee, Derrek (CHN)</v>
      </c>
    </row>
    <row r="31" spans="1:9" ht="12.75">
      <c r="A31" t="s">
        <v>858</v>
      </c>
      <c r="B31" t="s">
        <v>598</v>
      </c>
      <c r="D31" t="str">
        <f t="shared" si="0"/>
        <v>Lugo, Julio (BOS)</v>
      </c>
      <c r="F31" t="s">
        <v>25</v>
      </c>
      <c r="G31" t="s">
        <v>592</v>
      </c>
      <c r="I31" t="str">
        <f t="shared" si="1"/>
        <v>Pujols, Albert (SLN)</v>
      </c>
    </row>
    <row r="32" spans="1:9" ht="12.75">
      <c r="A32" t="s">
        <v>772</v>
      </c>
      <c r="B32" t="s">
        <v>606</v>
      </c>
      <c r="D32" t="str">
        <f t="shared" si="0"/>
        <v>Guillen, Carlos (DET)</v>
      </c>
      <c r="F32" t="s">
        <v>842</v>
      </c>
      <c r="G32" t="s">
        <v>594</v>
      </c>
      <c r="I32" t="str">
        <f t="shared" si="1"/>
        <v>LaRoche, Adam (PIT)</v>
      </c>
    </row>
    <row r="33" spans="1:9" ht="12.75">
      <c r="A33" t="s">
        <v>863</v>
      </c>
      <c r="B33" t="s">
        <v>603</v>
      </c>
      <c r="D33" t="str">
        <f t="shared" si="0"/>
        <v>Martinez, Victor (CLE)</v>
      </c>
      <c r="F33" t="s">
        <v>635</v>
      </c>
      <c r="G33" t="s">
        <v>588</v>
      </c>
      <c r="I33" t="str">
        <f t="shared" si="1"/>
        <v>Berkman, Lance (HOU)</v>
      </c>
    </row>
    <row r="34" spans="1:9" ht="12.75">
      <c r="A34" t="s">
        <v>801</v>
      </c>
      <c r="B34" t="s">
        <v>597</v>
      </c>
      <c r="D34" t="str">
        <f t="shared" si="0"/>
        <v>Huff, Aubrey (BAL)</v>
      </c>
      <c r="F34" t="s">
        <v>732</v>
      </c>
      <c r="G34" t="s">
        <v>590</v>
      </c>
      <c r="I34" t="str">
        <f t="shared" si="1"/>
        <v>Feliz, Pedro (SFN)</v>
      </c>
    </row>
    <row r="35" spans="1:9" ht="12.75">
      <c r="A35" t="s">
        <v>833</v>
      </c>
      <c r="B35" t="s">
        <v>579</v>
      </c>
      <c r="D35" t="str">
        <f t="shared" si="0"/>
        <v>Konerko, Paul (CHA)</v>
      </c>
      <c r="F35" t="s">
        <v>791</v>
      </c>
      <c r="G35" t="s">
        <v>587</v>
      </c>
      <c r="I35" t="str">
        <f t="shared" si="1"/>
        <v>Helton, Todd (COL)</v>
      </c>
    </row>
    <row r="36" spans="1:9" ht="12.75">
      <c r="A36" t="s">
        <v>903</v>
      </c>
      <c r="B36" t="s">
        <v>598</v>
      </c>
      <c r="D36" t="str">
        <f t="shared" si="0"/>
        <v>Ortiz, David (BOS)</v>
      </c>
      <c r="F36" t="s">
        <v>633</v>
      </c>
      <c r="G36" t="s">
        <v>586</v>
      </c>
      <c r="I36" t="str">
        <f t="shared" si="1"/>
        <v>Beltran, Carlos (NYN)</v>
      </c>
    </row>
    <row r="37" spans="1:9" ht="12.75">
      <c r="A37" t="s">
        <v>676</v>
      </c>
      <c r="B37" t="s">
        <v>599</v>
      </c>
      <c r="D37" t="str">
        <f t="shared" si="0"/>
        <v>Castillo, Luis (MIN)</v>
      </c>
      <c r="F37" t="s">
        <v>712</v>
      </c>
      <c r="G37" t="s">
        <v>608</v>
      </c>
      <c r="I37" t="str">
        <f t="shared" si="1"/>
        <v>Drew, Stephen (ARI)</v>
      </c>
    </row>
    <row r="38" spans="1:9" ht="12.75">
      <c r="A38" t="s">
        <v>108</v>
      </c>
      <c r="B38" t="s">
        <v>596</v>
      </c>
      <c r="D38" t="str">
        <f t="shared" si="0"/>
        <v>Vidro, Jose (SEA)</v>
      </c>
      <c r="F38" t="s">
        <v>862</v>
      </c>
      <c r="G38" t="s">
        <v>582</v>
      </c>
      <c r="I38" t="str">
        <f t="shared" si="1"/>
        <v>Martin, Russell (LAN)</v>
      </c>
    </row>
    <row r="39" spans="1:9" ht="12.75">
      <c r="A39" t="s">
        <v>698</v>
      </c>
      <c r="B39" t="s">
        <v>599</v>
      </c>
      <c r="D39" t="str">
        <f t="shared" si="0"/>
        <v>Cuddyer, Michael (MIN)</v>
      </c>
      <c r="F39" t="s">
        <v>630</v>
      </c>
      <c r="G39" t="s">
        <v>594</v>
      </c>
      <c r="I39" t="str">
        <f t="shared" si="1"/>
        <v>Bay, Jason (PIT)</v>
      </c>
    </row>
    <row r="40" spans="1:9" ht="12.75">
      <c r="A40" t="s">
        <v>865</v>
      </c>
      <c r="B40" t="s">
        <v>581</v>
      </c>
      <c r="D40" t="str">
        <f t="shared" si="0"/>
        <v>Matsui, Hideki (NYA)</v>
      </c>
      <c r="F40" t="s">
        <v>704</v>
      </c>
      <c r="G40" t="s">
        <v>586</v>
      </c>
      <c r="I40" t="str">
        <f t="shared" si="1"/>
        <v>Delgado, Carlos (NYN)</v>
      </c>
    </row>
    <row r="41" spans="1:9" ht="12.75">
      <c r="A41" t="s">
        <v>115</v>
      </c>
      <c r="B41" t="s">
        <v>600</v>
      </c>
      <c r="D41" t="str">
        <f t="shared" si="0"/>
        <v>Wigginton, Ty (TBA)</v>
      </c>
      <c r="F41" t="s">
        <v>88</v>
      </c>
      <c r="G41" t="s">
        <v>604</v>
      </c>
      <c r="I41" t="str">
        <f t="shared" si="1"/>
        <v>Theriot, Ryan (CHN)</v>
      </c>
    </row>
    <row r="42" spans="1:9" ht="12.75">
      <c r="A42" t="s">
        <v>664</v>
      </c>
      <c r="B42" t="s">
        <v>581</v>
      </c>
      <c r="D42" t="str">
        <f t="shared" si="0"/>
        <v>Cabrera, Melky (NYA)</v>
      </c>
      <c r="F42" t="s">
        <v>629</v>
      </c>
      <c r="G42" t="s">
        <v>594</v>
      </c>
      <c r="I42" t="str">
        <f t="shared" si="1"/>
        <v>Bautista, Jose (PIT)</v>
      </c>
    </row>
    <row r="43" spans="1:9" ht="12.75">
      <c r="A43" t="s">
        <v>777</v>
      </c>
      <c r="B43" t="s">
        <v>603</v>
      </c>
      <c r="D43" t="str">
        <f t="shared" si="0"/>
        <v>Hafner, Travis (CLE)</v>
      </c>
      <c r="F43" t="s">
        <v>102</v>
      </c>
      <c r="G43" t="s">
        <v>589</v>
      </c>
      <c r="I43" t="str">
        <f t="shared" si="1"/>
        <v>Utley, Chase (PHI)</v>
      </c>
    </row>
    <row r="44" spans="1:9" ht="12.75">
      <c r="A44" t="s">
        <v>83</v>
      </c>
      <c r="B44" t="s">
        <v>601</v>
      </c>
      <c r="D44" t="str">
        <f t="shared" si="0"/>
        <v>Teahen, Mark (KCA)</v>
      </c>
      <c r="F44" t="s">
        <v>799</v>
      </c>
      <c r="G44" t="s">
        <v>589</v>
      </c>
      <c r="I44" t="str">
        <f t="shared" si="1"/>
        <v>Howard, Ryan (PHI)</v>
      </c>
    </row>
    <row r="45" spans="1:9" ht="12.75">
      <c r="A45" t="s">
        <v>762</v>
      </c>
      <c r="B45" t="s">
        <v>601</v>
      </c>
      <c r="D45" t="str">
        <f t="shared" si="0"/>
        <v>Gordon, Alex (KCA)</v>
      </c>
      <c r="F45" t="s">
        <v>768</v>
      </c>
      <c r="G45" t="s">
        <v>595</v>
      </c>
      <c r="I45" t="str">
        <f t="shared" si="1"/>
        <v>Griffey, Ken (CIN)</v>
      </c>
    </row>
    <row r="46" spans="1:9" ht="12.75">
      <c r="A46" t="s">
        <v>80</v>
      </c>
      <c r="B46" t="s">
        <v>605</v>
      </c>
      <c r="D46" t="str">
        <f t="shared" si="0"/>
        <v>Swisher, Nick (OAK)</v>
      </c>
      <c r="F46" t="s">
        <v>716</v>
      </c>
      <c r="G46" t="s">
        <v>595</v>
      </c>
      <c r="I46" t="str">
        <f t="shared" si="1"/>
        <v>Dunn, Adam (CIN)</v>
      </c>
    </row>
    <row r="47" spans="1:9" ht="12.75">
      <c r="A47" t="s">
        <v>636</v>
      </c>
      <c r="B47" t="s">
        <v>596</v>
      </c>
      <c r="D47" t="str">
        <f t="shared" si="0"/>
        <v>Betancourt, Yuniesky (SEA)</v>
      </c>
      <c r="F47" t="s">
        <v>818</v>
      </c>
      <c r="G47" t="s">
        <v>585</v>
      </c>
      <c r="I47" t="str">
        <f t="shared" si="1"/>
        <v>Johnson, Kelly (ATL)</v>
      </c>
    </row>
    <row r="48" spans="1:9" ht="12.75">
      <c r="A48" t="s">
        <v>700</v>
      </c>
      <c r="B48" t="s">
        <v>581</v>
      </c>
      <c r="D48" t="str">
        <f t="shared" si="0"/>
        <v>Damon, Johnny (NYA)</v>
      </c>
      <c r="F48" t="s">
        <v>117</v>
      </c>
      <c r="G48" t="s">
        <v>580</v>
      </c>
      <c r="I48" t="str">
        <f t="shared" si="1"/>
        <v>Willingham, Josh (FLO)</v>
      </c>
    </row>
    <row r="49" spans="1:9" ht="12.75">
      <c r="A49" t="s">
        <v>90</v>
      </c>
      <c r="B49" t="s">
        <v>584</v>
      </c>
      <c r="D49" t="str">
        <f t="shared" si="0"/>
        <v>Thomas, Frank (TOR)</v>
      </c>
      <c r="F49" t="s">
        <v>638</v>
      </c>
      <c r="G49" t="s">
        <v>588</v>
      </c>
      <c r="I49" t="str">
        <f t="shared" si="1"/>
        <v>Biggio, Craig (HOU)</v>
      </c>
    </row>
    <row r="50" spans="1:9" ht="12.75">
      <c r="A50" t="s">
        <v>125</v>
      </c>
      <c r="B50" t="s">
        <v>598</v>
      </c>
      <c r="D50" t="str">
        <f t="shared" si="0"/>
        <v>Youkilis, Kevin (BOS)</v>
      </c>
      <c r="F50" t="s">
        <v>800</v>
      </c>
      <c r="G50" t="s">
        <v>608</v>
      </c>
      <c r="I50" t="str">
        <f t="shared" si="1"/>
        <v>Hudson, Orlando (ARI)</v>
      </c>
    </row>
    <row r="51" spans="1:9" ht="12.75">
      <c r="A51" t="s">
        <v>694</v>
      </c>
      <c r="B51" t="s">
        <v>598</v>
      </c>
      <c r="D51" t="str">
        <f t="shared" si="0"/>
        <v>Crisp, Coco (BOS)</v>
      </c>
      <c r="F51" t="s">
        <v>789</v>
      </c>
      <c r="G51" t="s">
        <v>587</v>
      </c>
      <c r="I51" t="str">
        <f t="shared" si="1"/>
        <v>Hawpe, Brad (COL)</v>
      </c>
    </row>
    <row r="52" spans="1:9" ht="12.75">
      <c r="A52" t="s">
        <v>854</v>
      </c>
      <c r="B52" t="s">
        <v>596</v>
      </c>
      <c r="D52" t="str">
        <f t="shared" si="0"/>
        <v>Lopez, Jose (SEA)</v>
      </c>
      <c r="F52" t="s">
        <v>821</v>
      </c>
      <c r="G52" t="s">
        <v>585</v>
      </c>
      <c r="I52" t="str">
        <f t="shared" si="1"/>
        <v>Jones, Chipper (ATL)</v>
      </c>
    </row>
    <row r="53" spans="1:9" ht="12.75">
      <c r="A53" t="s">
        <v>785</v>
      </c>
      <c r="B53" t="s">
        <v>600</v>
      </c>
      <c r="D53" t="str">
        <f t="shared" si="0"/>
        <v>Harris, Brendan (TBA)</v>
      </c>
      <c r="F53" t="s">
        <v>109</v>
      </c>
      <c r="G53" t="s">
        <v>590</v>
      </c>
      <c r="I53" t="str">
        <f t="shared" si="1"/>
        <v>Vizquel, Omar (SFN)</v>
      </c>
    </row>
    <row r="54" spans="1:9" ht="12.75">
      <c r="A54" t="s">
        <v>8</v>
      </c>
      <c r="B54" t="s">
        <v>598</v>
      </c>
      <c r="D54" t="str">
        <f t="shared" si="0"/>
        <v>Pedroia, Dustin (BOS)</v>
      </c>
      <c r="F54" t="s">
        <v>631</v>
      </c>
      <c r="G54" t="s">
        <v>583</v>
      </c>
      <c r="I54" t="str">
        <f t="shared" si="1"/>
        <v>Belliard, Ron (WAS)</v>
      </c>
    </row>
    <row r="55" spans="1:9" ht="12.75">
      <c r="A55" t="s">
        <v>867</v>
      </c>
      <c r="B55" t="s">
        <v>591</v>
      </c>
      <c r="D55" t="str">
        <f t="shared" si="0"/>
        <v>Matthews, Gary (LAA)</v>
      </c>
      <c r="F55" t="s">
        <v>31</v>
      </c>
      <c r="G55" t="s">
        <v>604</v>
      </c>
      <c r="I55" t="str">
        <f t="shared" si="1"/>
        <v>Ramirez, Aramis (CHN)</v>
      </c>
    </row>
    <row r="56" spans="1:9" ht="12.75">
      <c r="A56" t="s">
        <v>85</v>
      </c>
      <c r="B56" t="s">
        <v>597</v>
      </c>
      <c r="D56" t="str">
        <f t="shared" si="0"/>
        <v>Tejada, Miguel (BAL)</v>
      </c>
      <c r="F56" t="s">
        <v>787</v>
      </c>
      <c r="G56" t="s">
        <v>593</v>
      </c>
      <c r="I56" t="str">
        <f t="shared" si="1"/>
        <v>Hart, Corey (MIL)</v>
      </c>
    </row>
    <row r="57" spans="1:9" ht="12.75">
      <c r="A57" t="s">
        <v>101</v>
      </c>
      <c r="B57" t="s">
        <v>579</v>
      </c>
      <c r="D57" t="str">
        <f t="shared" si="0"/>
        <v>Uribe, Juan (CHA)</v>
      </c>
      <c r="F57" t="s">
        <v>869</v>
      </c>
      <c r="G57" t="s">
        <v>585</v>
      </c>
      <c r="I57" t="str">
        <f t="shared" si="1"/>
        <v>McCann, Brian (ATL)</v>
      </c>
    </row>
    <row r="58" spans="1:9" ht="12.75">
      <c r="A58" t="s">
        <v>627</v>
      </c>
      <c r="B58" t="s">
        <v>599</v>
      </c>
      <c r="D58" t="str">
        <f t="shared" si="0"/>
        <v>Bartlett, Jason (MIN)</v>
      </c>
      <c r="F58" t="s">
        <v>706</v>
      </c>
      <c r="G58" t="s">
        <v>604</v>
      </c>
      <c r="I58" t="str">
        <f t="shared" si="1"/>
        <v>DeRosa, Mark (CHN)</v>
      </c>
    </row>
    <row r="59" spans="1:9" ht="12.75">
      <c r="A59" t="s">
        <v>10</v>
      </c>
      <c r="B59" t="s">
        <v>601</v>
      </c>
      <c r="D59" t="str">
        <f t="shared" si="0"/>
        <v>Pena, Tony (KCA)</v>
      </c>
      <c r="F59" t="s">
        <v>724</v>
      </c>
      <c r="G59" t="s">
        <v>595</v>
      </c>
      <c r="I59" t="str">
        <f t="shared" si="1"/>
        <v>Encarnacion, Edwin (CIN)</v>
      </c>
    </row>
    <row r="60" spans="1:9" ht="12.75">
      <c r="A60" t="s">
        <v>718</v>
      </c>
      <c r="B60" t="s">
        <v>579</v>
      </c>
      <c r="D60" t="str">
        <f t="shared" si="0"/>
        <v>Dye, Jermaine (CHA)</v>
      </c>
      <c r="F60" t="s">
        <v>881</v>
      </c>
      <c r="G60" t="s">
        <v>590</v>
      </c>
      <c r="I60" t="str">
        <f t="shared" si="1"/>
        <v>Molina, Bengie (SFN)</v>
      </c>
    </row>
    <row r="61" spans="1:9" ht="12.75">
      <c r="A61" t="s">
        <v>807</v>
      </c>
      <c r="B61" t="s">
        <v>606</v>
      </c>
      <c r="D61" t="str">
        <f t="shared" si="0"/>
        <v>Inge, Brandon (DET)</v>
      </c>
      <c r="F61" t="s">
        <v>829</v>
      </c>
      <c r="G61" t="s">
        <v>582</v>
      </c>
      <c r="I61" t="str">
        <f t="shared" si="1"/>
        <v>Kent, Jeff (LAN)</v>
      </c>
    </row>
    <row r="62" spans="1:9" ht="12.75">
      <c r="A62" t="s">
        <v>24</v>
      </c>
      <c r="B62" t="s">
        <v>581</v>
      </c>
      <c r="D62" t="str">
        <f t="shared" si="0"/>
        <v>Posada, Jorge (NYA)</v>
      </c>
      <c r="F62" t="s">
        <v>36</v>
      </c>
      <c r="G62" t="s">
        <v>585</v>
      </c>
      <c r="I62" t="str">
        <f t="shared" si="1"/>
        <v>Renteria, Edgar (ATL)</v>
      </c>
    </row>
    <row r="63" spans="1:9" ht="12.75">
      <c r="A63" t="s">
        <v>44</v>
      </c>
      <c r="B63" t="s">
        <v>606</v>
      </c>
      <c r="D63" t="str">
        <f t="shared" si="0"/>
        <v>Rodriguez, Ivan (DET)</v>
      </c>
      <c r="F63" t="s">
        <v>836</v>
      </c>
      <c r="G63" t="s">
        <v>602</v>
      </c>
      <c r="I63" t="str">
        <f t="shared" si="1"/>
        <v>Kouzmanoff, Kevin (SDN)</v>
      </c>
    </row>
    <row r="64" spans="1:9" ht="12.75">
      <c r="A64" t="s">
        <v>63</v>
      </c>
      <c r="B64" t="s">
        <v>606</v>
      </c>
      <c r="D64" t="str">
        <f t="shared" si="0"/>
        <v>Sheffield, Gary (DET)</v>
      </c>
      <c r="F64" t="s">
        <v>751</v>
      </c>
      <c r="G64" t="s">
        <v>602</v>
      </c>
      <c r="I64" t="str">
        <f t="shared" si="1"/>
        <v>Giles, Brian (SDN)</v>
      </c>
    </row>
    <row r="65" spans="1:9" ht="12.75">
      <c r="A65" t="s">
        <v>84</v>
      </c>
      <c r="B65" t="s">
        <v>607</v>
      </c>
      <c r="D65" t="str">
        <f t="shared" si="0"/>
        <v>Teixeira, Mark (TEX)</v>
      </c>
      <c r="F65" t="s">
        <v>119</v>
      </c>
      <c r="G65" t="s">
        <v>594</v>
      </c>
      <c r="I65" t="str">
        <f t="shared" si="1"/>
        <v>Wilson, Jack (PIT)</v>
      </c>
    </row>
    <row r="66" spans="1:9" ht="12.75">
      <c r="A66" t="s">
        <v>808</v>
      </c>
      <c r="B66" t="s">
        <v>600</v>
      </c>
      <c r="D66" t="str">
        <f aca="true" t="shared" si="2" ref="D66:D129">A66&amp;" ("&amp;B66&amp;")"</f>
        <v>Iwamura, Akinori (TBA)</v>
      </c>
      <c r="F66" t="s">
        <v>659</v>
      </c>
      <c r="G66" t="s">
        <v>589</v>
      </c>
      <c r="I66" t="str">
        <f aca="true" t="shared" si="3" ref="I66:I129">F66&amp;" ("&amp;G66&amp;")"</f>
        <v>Burrell, Pat (PHI)</v>
      </c>
    </row>
    <row r="67" spans="1:9" ht="12.75">
      <c r="A67" t="s">
        <v>850</v>
      </c>
      <c r="B67" t="s">
        <v>607</v>
      </c>
      <c r="D67" t="str">
        <f t="shared" si="2"/>
        <v>Lofton, Kenny (TEX)</v>
      </c>
      <c r="F67" t="s">
        <v>681</v>
      </c>
      <c r="G67" t="s">
        <v>583</v>
      </c>
      <c r="I67" t="str">
        <f t="shared" si="3"/>
        <v>Church, Ryan (WAS)</v>
      </c>
    </row>
    <row r="68" spans="1:9" ht="12.75">
      <c r="A68" t="s">
        <v>9</v>
      </c>
      <c r="B68" t="s">
        <v>600</v>
      </c>
      <c r="D68" t="str">
        <f t="shared" si="2"/>
        <v>Pena, Carlos (TBA)</v>
      </c>
      <c r="F68" t="s">
        <v>717</v>
      </c>
      <c r="G68" t="s">
        <v>590</v>
      </c>
      <c r="I68" t="str">
        <f t="shared" si="3"/>
        <v>Durham, Ray (SFN)</v>
      </c>
    </row>
    <row r="69" spans="1:9" ht="12.75">
      <c r="A69" t="s">
        <v>816</v>
      </c>
      <c r="B69" t="s">
        <v>596</v>
      </c>
      <c r="D69" t="str">
        <f t="shared" si="2"/>
        <v>Johjima, Kenji (SEA)</v>
      </c>
      <c r="F69" t="s">
        <v>761</v>
      </c>
      <c r="G69" t="s">
        <v>582</v>
      </c>
      <c r="I69" t="str">
        <f t="shared" si="3"/>
        <v>Gonzalez, Luis (LAN)</v>
      </c>
    </row>
    <row r="70" spans="1:9" ht="12.75">
      <c r="A70" t="s">
        <v>746</v>
      </c>
      <c r="B70" t="s">
        <v>603</v>
      </c>
      <c r="D70" t="str">
        <f t="shared" si="2"/>
        <v>Garko, Ryan (CLE)</v>
      </c>
      <c r="F70" t="s">
        <v>855</v>
      </c>
      <c r="G70" t="s">
        <v>588</v>
      </c>
      <c r="I70" t="str">
        <f t="shared" si="3"/>
        <v>Loretta, Mark (HOU)</v>
      </c>
    </row>
    <row r="71" spans="1:9" ht="12.75">
      <c r="A71" t="s">
        <v>831</v>
      </c>
      <c r="B71" t="s">
        <v>607</v>
      </c>
      <c r="D71" t="str">
        <f t="shared" si="2"/>
        <v>Kinsler, Ian (TEX)</v>
      </c>
      <c r="F71" t="s">
        <v>128</v>
      </c>
      <c r="G71" t="s">
        <v>583</v>
      </c>
      <c r="I71" t="str">
        <f t="shared" si="3"/>
        <v>Young, Dmitri (WAS)</v>
      </c>
    </row>
    <row r="72" spans="1:9" ht="12.75">
      <c r="A72" t="s">
        <v>33</v>
      </c>
      <c r="B72" t="s">
        <v>598</v>
      </c>
      <c r="D72" t="str">
        <f t="shared" si="2"/>
        <v>Ramirez, Manny (BOS)</v>
      </c>
      <c r="F72" t="s">
        <v>5</v>
      </c>
      <c r="G72" t="s">
        <v>594</v>
      </c>
      <c r="I72" t="str">
        <f t="shared" si="3"/>
        <v>Paulino, Ronny (PIT)</v>
      </c>
    </row>
    <row r="73" spans="1:9" ht="12.75">
      <c r="A73" t="s">
        <v>877</v>
      </c>
      <c r="B73" t="s">
        <v>597</v>
      </c>
      <c r="D73" t="str">
        <f t="shared" si="2"/>
        <v>Millar, Kevin (BAL)</v>
      </c>
      <c r="F73" t="s">
        <v>12</v>
      </c>
      <c r="G73" t="s">
        <v>588</v>
      </c>
      <c r="I73" t="str">
        <f t="shared" si="3"/>
        <v>Pence, Hunter (HOU)</v>
      </c>
    </row>
    <row r="74" spans="1:9" ht="12.75">
      <c r="A74" t="s">
        <v>99</v>
      </c>
      <c r="B74" t="s">
        <v>600</v>
      </c>
      <c r="D74" t="str">
        <f t="shared" si="2"/>
        <v>Upton, B.J. (TBA)</v>
      </c>
      <c r="F74" t="s">
        <v>107</v>
      </c>
      <c r="G74" t="s">
        <v>589</v>
      </c>
      <c r="I74" t="str">
        <f t="shared" si="3"/>
        <v>Victorino, Shane (PHI)</v>
      </c>
    </row>
    <row r="75" spans="1:9" ht="12.75">
      <c r="A75" t="s">
        <v>21</v>
      </c>
      <c r="B75" t="s">
        <v>579</v>
      </c>
      <c r="D75" t="str">
        <f t="shared" si="2"/>
        <v>Pierzynski, A.J. (CHA)</v>
      </c>
      <c r="F75" t="s">
        <v>822</v>
      </c>
      <c r="G75" t="s">
        <v>604</v>
      </c>
      <c r="I75" t="str">
        <f t="shared" si="3"/>
        <v>Jones, Jacque (CHN)</v>
      </c>
    </row>
    <row r="76" spans="1:9" ht="12.75">
      <c r="A76" t="s">
        <v>26</v>
      </c>
      <c r="B76" t="s">
        <v>599</v>
      </c>
      <c r="D76" t="str">
        <f t="shared" si="2"/>
        <v>Punto, Nick (MIN)</v>
      </c>
      <c r="F76" t="s">
        <v>780</v>
      </c>
      <c r="G76" t="s">
        <v>593</v>
      </c>
      <c r="I76" t="str">
        <f t="shared" si="3"/>
        <v>Hall, Bill (MIL)</v>
      </c>
    </row>
    <row r="77" spans="1:9" ht="12.75">
      <c r="A77" t="s">
        <v>887</v>
      </c>
      <c r="B77" t="s">
        <v>597</v>
      </c>
      <c r="D77" t="str">
        <f t="shared" si="2"/>
        <v>Mora, Melvin (BAL)</v>
      </c>
      <c r="F77" t="s">
        <v>901</v>
      </c>
      <c r="G77" t="s">
        <v>580</v>
      </c>
      <c r="I77" t="str">
        <f t="shared" si="3"/>
        <v>Olivo, Miguel (FLO)</v>
      </c>
    </row>
    <row r="78" spans="1:9" ht="12.75">
      <c r="A78" t="s">
        <v>711</v>
      </c>
      <c r="B78" t="s">
        <v>598</v>
      </c>
      <c r="D78" t="str">
        <f t="shared" si="2"/>
        <v>Drew, J.D. (BOS)</v>
      </c>
      <c r="F78" t="s">
        <v>651</v>
      </c>
      <c r="G78" t="s">
        <v>593</v>
      </c>
      <c r="I78" t="str">
        <f t="shared" si="3"/>
        <v>Braun, Ryan (MIL)</v>
      </c>
    </row>
    <row r="79" spans="1:9" ht="12.75">
      <c r="A79" t="s">
        <v>826</v>
      </c>
      <c r="B79" t="s">
        <v>605</v>
      </c>
      <c r="D79" t="str">
        <f t="shared" si="2"/>
        <v>Kendall, Jason (OAK)</v>
      </c>
      <c r="F79" t="s">
        <v>730</v>
      </c>
      <c r="G79" t="s">
        <v>582</v>
      </c>
      <c r="I79" t="str">
        <f t="shared" si="3"/>
        <v>Ethier, Andre (LAN)</v>
      </c>
    </row>
    <row r="80" spans="1:9" ht="12.75">
      <c r="A80" t="s">
        <v>805</v>
      </c>
      <c r="B80" t="s">
        <v>579</v>
      </c>
      <c r="D80" t="str">
        <f t="shared" si="2"/>
        <v>Iguchi, Tadahito (CHA)</v>
      </c>
      <c r="F80" t="s">
        <v>767</v>
      </c>
      <c r="G80" t="s">
        <v>586</v>
      </c>
      <c r="I80" t="str">
        <f t="shared" si="3"/>
        <v>Green, Shawn (NYN)</v>
      </c>
    </row>
    <row r="81" spans="1:9" ht="12.75">
      <c r="A81" t="s">
        <v>4</v>
      </c>
      <c r="B81" t="s">
        <v>597</v>
      </c>
      <c r="D81" t="str">
        <f t="shared" si="2"/>
        <v>Patterson, Corey (BAL)</v>
      </c>
      <c r="F81" t="s">
        <v>849</v>
      </c>
      <c r="G81" t="s">
        <v>586</v>
      </c>
      <c r="I81" t="str">
        <f t="shared" si="3"/>
        <v>Lo Duca, Paul (NYN)</v>
      </c>
    </row>
    <row r="82" spans="1:9" ht="12.75">
      <c r="A82" t="s">
        <v>673</v>
      </c>
      <c r="B82" t="s">
        <v>606</v>
      </c>
      <c r="D82" t="str">
        <f t="shared" si="2"/>
        <v>Casey, Sean (DET)</v>
      </c>
      <c r="F82" t="s">
        <v>729</v>
      </c>
      <c r="G82" t="s">
        <v>593</v>
      </c>
      <c r="I82" t="str">
        <f t="shared" si="3"/>
        <v>Estrada, Johnny (MIL)</v>
      </c>
    </row>
    <row r="83" spans="1:9" ht="12.75">
      <c r="A83" t="s">
        <v>770</v>
      </c>
      <c r="B83" t="s">
        <v>601</v>
      </c>
      <c r="D83" t="str">
        <f t="shared" si="2"/>
        <v>Grudzielanek, Mark (KCA)</v>
      </c>
      <c r="F83" t="s">
        <v>720</v>
      </c>
      <c r="G83" t="s">
        <v>592</v>
      </c>
      <c r="I83" t="str">
        <f t="shared" si="3"/>
        <v>Eckstein, David (SLN)</v>
      </c>
    </row>
    <row r="84" spans="1:9" ht="12.75">
      <c r="A84" t="s">
        <v>834</v>
      </c>
      <c r="B84" t="s">
        <v>591</v>
      </c>
      <c r="D84" t="str">
        <f t="shared" si="2"/>
        <v>Kotchman, Casey (LAA)</v>
      </c>
      <c r="F84" t="s">
        <v>745</v>
      </c>
      <c r="G84" t="s">
        <v>582</v>
      </c>
      <c r="I84" t="str">
        <f t="shared" si="3"/>
        <v>Garciaparra, Nomar (LAN)</v>
      </c>
    </row>
    <row r="85" spans="1:9" ht="12.75">
      <c r="A85" t="s">
        <v>736</v>
      </c>
      <c r="B85" t="s">
        <v>591</v>
      </c>
      <c r="D85" t="str">
        <f t="shared" si="2"/>
        <v>Figgins, Chone (LAA)</v>
      </c>
      <c r="F85" t="s">
        <v>894</v>
      </c>
      <c r="G85" t="s">
        <v>594</v>
      </c>
      <c r="I85" t="str">
        <f t="shared" si="3"/>
        <v>Nady, Xavier (PIT)</v>
      </c>
    </row>
    <row r="86" spans="1:9" ht="12.75">
      <c r="A86" t="s">
        <v>105</v>
      </c>
      <c r="B86" t="s">
        <v>598</v>
      </c>
      <c r="D86" t="str">
        <f t="shared" si="2"/>
        <v>Varitek, Jason (BOS)</v>
      </c>
      <c r="F86" t="s">
        <v>792</v>
      </c>
      <c r="G86" t="s">
        <v>580</v>
      </c>
      <c r="I86" t="str">
        <f t="shared" si="3"/>
        <v>Hermida, Jeremy (FLO)</v>
      </c>
    </row>
    <row r="87" spans="1:9" ht="12.75">
      <c r="A87" t="s">
        <v>7</v>
      </c>
      <c r="B87" t="s">
        <v>597</v>
      </c>
      <c r="D87" t="str">
        <f t="shared" si="2"/>
        <v>Payton, Jay (BAL)</v>
      </c>
      <c r="F87" t="s">
        <v>812</v>
      </c>
      <c r="G87" t="s">
        <v>580</v>
      </c>
      <c r="I87" t="str">
        <f t="shared" si="3"/>
        <v>Jacobs, Mike (FLO)</v>
      </c>
    </row>
    <row r="88" spans="1:9" ht="12.75">
      <c r="A88" t="s">
        <v>61</v>
      </c>
      <c r="B88" t="s">
        <v>596</v>
      </c>
      <c r="D88" t="str">
        <f t="shared" si="2"/>
        <v>Sexson, Richie (SEA)</v>
      </c>
      <c r="F88" t="s">
        <v>752</v>
      </c>
      <c r="G88" t="s">
        <v>602</v>
      </c>
      <c r="I88" t="str">
        <f t="shared" si="3"/>
        <v>Giles, Marcus (SDN)</v>
      </c>
    </row>
    <row r="89" spans="1:9" ht="12.75">
      <c r="A89" t="s">
        <v>91</v>
      </c>
      <c r="B89" t="s">
        <v>579</v>
      </c>
      <c r="D89" t="str">
        <f t="shared" si="2"/>
        <v>Thome, Jim (CHA)</v>
      </c>
      <c r="F89" t="s">
        <v>813</v>
      </c>
      <c r="G89" t="s">
        <v>593</v>
      </c>
      <c r="I89" t="str">
        <f t="shared" si="3"/>
        <v>Jenkins, Geoff (MIL)</v>
      </c>
    </row>
    <row r="90" spans="1:9" ht="12.75">
      <c r="A90" t="s">
        <v>118</v>
      </c>
      <c r="B90" t="s">
        <v>591</v>
      </c>
      <c r="D90" t="str">
        <f t="shared" si="2"/>
        <v>Willits, Reggie (LAA)</v>
      </c>
      <c r="F90" t="s">
        <v>811</v>
      </c>
      <c r="G90" t="s">
        <v>608</v>
      </c>
      <c r="I90" t="str">
        <f t="shared" si="3"/>
        <v>Jackson, Conor (ARI)</v>
      </c>
    </row>
    <row r="91" spans="1:9" ht="12.75">
      <c r="A91" t="s">
        <v>0</v>
      </c>
      <c r="B91" t="s">
        <v>584</v>
      </c>
      <c r="D91" t="str">
        <f t="shared" si="2"/>
        <v>Overbay, Lyle (TOR)</v>
      </c>
      <c r="F91" t="s">
        <v>876</v>
      </c>
      <c r="G91" t="s">
        <v>592</v>
      </c>
      <c r="I91" t="str">
        <f t="shared" si="3"/>
        <v>Miles, Aaron (SLN)</v>
      </c>
    </row>
    <row r="92" spans="1:9" ht="12.75">
      <c r="A92" t="s">
        <v>625</v>
      </c>
      <c r="B92" t="s">
        <v>603</v>
      </c>
      <c r="D92" t="str">
        <f t="shared" si="2"/>
        <v>Barfield, Josh (CLE)</v>
      </c>
      <c r="F92" t="s">
        <v>866</v>
      </c>
      <c r="G92" t="s">
        <v>587</v>
      </c>
      <c r="I92" t="str">
        <f t="shared" si="3"/>
        <v>Matsui, Kazuo (COL)</v>
      </c>
    </row>
    <row r="93" spans="1:9" ht="12.75">
      <c r="A93" t="s">
        <v>837</v>
      </c>
      <c r="B93" t="s">
        <v>599</v>
      </c>
      <c r="D93" t="str">
        <f t="shared" si="2"/>
        <v>Kubel, Jason (MIN)</v>
      </c>
      <c r="F93" t="s">
        <v>111</v>
      </c>
      <c r="G93" t="s">
        <v>593</v>
      </c>
      <c r="I93" t="str">
        <f t="shared" si="3"/>
        <v>Weeks, Rickie (MIL)</v>
      </c>
    </row>
    <row r="94" spans="1:9" ht="12.75">
      <c r="A94" t="s">
        <v>614</v>
      </c>
      <c r="B94" t="s">
        <v>591</v>
      </c>
      <c r="D94" t="str">
        <f t="shared" si="2"/>
        <v>Anderson, Garret (LAA)</v>
      </c>
      <c r="F94" t="s">
        <v>57</v>
      </c>
      <c r="G94" t="s">
        <v>583</v>
      </c>
      <c r="I94" t="str">
        <f t="shared" si="3"/>
        <v>Schneider, Brian (WAS)</v>
      </c>
    </row>
    <row r="95" spans="1:9" ht="12.75">
      <c r="A95" t="s">
        <v>817</v>
      </c>
      <c r="B95" t="s">
        <v>605</v>
      </c>
      <c r="D95" t="str">
        <f t="shared" si="2"/>
        <v>Johnson, Dan (OAK)</v>
      </c>
      <c r="F95" t="s">
        <v>613</v>
      </c>
      <c r="G95" t="s">
        <v>580</v>
      </c>
      <c r="I95" t="str">
        <f t="shared" si="3"/>
        <v>Amezaga, Alfredo (FLO)</v>
      </c>
    </row>
    <row r="96" spans="1:9" ht="12.75">
      <c r="A96" t="s">
        <v>661</v>
      </c>
      <c r="B96" t="s">
        <v>607</v>
      </c>
      <c r="D96" t="str">
        <f t="shared" si="2"/>
        <v>Byrd, Marlon (TEX)</v>
      </c>
      <c r="F96" t="s">
        <v>42</v>
      </c>
      <c r="G96" t="s">
        <v>590</v>
      </c>
      <c r="I96" t="str">
        <f t="shared" si="3"/>
        <v>Roberts, Dave (SFN)</v>
      </c>
    </row>
    <row r="97" spans="1:9" ht="12.75">
      <c r="A97" t="s">
        <v>70</v>
      </c>
      <c r="B97" t="s">
        <v>607</v>
      </c>
      <c r="D97" t="str">
        <f t="shared" si="2"/>
        <v>Sosa, Sammy (TEX)</v>
      </c>
      <c r="F97" t="s">
        <v>93</v>
      </c>
      <c r="G97" t="s">
        <v>587</v>
      </c>
      <c r="I97" t="str">
        <f t="shared" si="3"/>
        <v>Torrealba, Yorvit (COL)</v>
      </c>
    </row>
    <row r="98" spans="1:9" ht="12.75">
      <c r="A98" t="s">
        <v>838</v>
      </c>
      <c r="B98" t="s">
        <v>607</v>
      </c>
      <c r="D98" t="str">
        <f t="shared" si="2"/>
        <v>Laird, Gerald (TEX)</v>
      </c>
      <c r="F98" t="s">
        <v>759</v>
      </c>
      <c r="G98" t="s">
        <v>595</v>
      </c>
      <c r="I98" t="str">
        <f t="shared" si="3"/>
        <v>Gonzalez, Alex (CIN)</v>
      </c>
    </row>
    <row r="99" spans="1:9" ht="12.75">
      <c r="A99" t="s">
        <v>868</v>
      </c>
      <c r="B99" t="s">
        <v>599</v>
      </c>
      <c r="D99" t="str">
        <f t="shared" si="2"/>
        <v>Mauer, Joe (MIN)</v>
      </c>
      <c r="F99" t="s">
        <v>46</v>
      </c>
      <c r="G99" t="s">
        <v>592</v>
      </c>
      <c r="I99" t="str">
        <f t="shared" si="3"/>
        <v>Rolen, Scott (SLN)</v>
      </c>
    </row>
    <row r="100" spans="1:9" ht="12.75">
      <c r="A100" t="s">
        <v>699</v>
      </c>
      <c r="B100" t="s">
        <v>605</v>
      </c>
      <c r="D100" t="str">
        <f t="shared" si="2"/>
        <v>Cust, Jack (OAK)</v>
      </c>
      <c r="F100" t="s">
        <v>624</v>
      </c>
      <c r="G100" t="s">
        <v>602</v>
      </c>
      <c r="I100" t="str">
        <f t="shared" si="3"/>
        <v>Bard, Josh (SDN)</v>
      </c>
    </row>
    <row r="101" spans="1:9" ht="12.75">
      <c r="A101" t="s">
        <v>884</v>
      </c>
      <c r="B101" t="s">
        <v>606</v>
      </c>
      <c r="D101" t="str">
        <f t="shared" si="2"/>
        <v>Monroe, Craig (DET)</v>
      </c>
      <c r="F101" t="s">
        <v>715</v>
      </c>
      <c r="G101" t="s">
        <v>592</v>
      </c>
      <c r="I101" t="str">
        <f t="shared" si="3"/>
        <v>Duncan, Chris (SLN)</v>
      </c>
    </row>
    <row r="102" spans="1:9" ht="12.75">
      <c r="A102" t="s">
        <v>896</v>
      </c>
      <c r="B102" t="s">
        <v>600</v>
      </c>
      <c r="D102" t="str">
        <f t="shared" si="2"/>
        <v>Navarro, Dioner (TBA)</v>
      </c>
      <c r="F102" t="s">
        <v>51</v>
      </c>
      <c r="G102" t="s">
        <v>589</v>
      </c>
      <c r="I102" t="str">
        <f t="shared" si="3"/>
        <v>Ruiz, Carlos (PHI)</v>
      </c>
    </row>
    <row r="103" spans="1:9" ht="12.75">
      <c r="A103" t="s">
        <v>753</v>
      </c>
      <c r="B103" t="s">
        <v>584</v>
      </c>
      <c r="D103" t="str">
        <f t="shared" si="2"/>
        <v>Glaus, Troy (TOR)</v>
      </c>
      <c r="F103" t="s">
        <v>82</v>
      </c>
      <c r="G103" t="s">
        <v>587</v>
      </c>
      <c r="I103" t="str">
        <f t="shared" si="3"/>
        <v>Taveras, Willy (COL)</v>
      </c>
    </row>
    <row r="104" spans="1:9" ht="12.75">
      <c r="A104" t="s">
        <v>734</v>
      </c>
      <c r="B104" t="s">
        <v>579</v>
      </c>
      <c r="D104" t="str">
        <f t="shared" si="2"/>
        <v>Fields, Josh (CHA)</v>
      </c>
      <c r="F104" t="s">
        <v>59</v>
      </c>
      <c r="G104" t="s">
        <v>588</v>
      </c>
      <c r="I104" t="str">
        <f t="shared" si="3"/>
        <v>Scott, Luke (HOU)</v>
      </c>
    </row>
    <row r="105" spans="1:9" ht="12.75">
      <c r="A105" t="s">
        <v>653</v>
      </c>
      <c r="B105" t="s">
        <v>601</v>
      </c>
      <c r="D105" t="str">
        <f t="shared" si="2"/>
        <v>Brown, Emil (KCA)</v>
      </c>
      <c r="F105" t="s">
        <v>38</v>
      </c>
      <c r="G105" t="s">
        <v>608</v>
      </c>
      <c r="I105" t="str">
        <f t="shared" si="3"/>
        <v>Reynolds, Mark (ARI)</v>
      </c>
    </row>
    <row r="106" spans="1:9" ht="12.75">
      <c r="A106" t="s">
        <v>793</v>
      </c>
      <c r="B106" t="s">
        <v>597</v>
      </c>
      <c r="D106" t="str">
        <f t="shared" si="2"/>
        <v>Hernandez, Ramon (BAL)</v>
      </c>
      <c r="F106" t="s">
        <v>721</v>
      </c>
      <c r="G106" t="s">
        <v>592</v>
      </c>
      <c r="I106" t="str">
        <f t="shared" si="3"/>
        <v>Edmonds, Jim (SLN)</v>
      </c>
    </row>
    <row r="107" spans="1:9" ht="12.75">
      <c r="A107" t="s">
        <v>73</v>
      </c>
      <c r="B107" t="s">
        <v>584</v>
      </c>
      <c r="D107" t="str">
        <f t="shared" si="2"/>
        <v>Stairs, Matt (TOR)</v>
      </c>
      <c r="F107" t="s">
        <v>832</v>
      </c>
      <c r="G107" t="s">
        <v>590</v>
      </c>
      <c r="I107" t="str">
        <f t="shared" si="3"/>
        <v>Klesko, Ryan (SFN)</v>
      </c>
    </row>
    <row r="108" spans="1:9" ht="12.75">
      <c r="A108" t="s">
        <v>1</v>
      </c>
      <c r="B108" t="s">
        <v>579</v>
      </c>
      <c r="D108" t="str">
        <f t="shared" si="2"/>
        <v>Owens, Jerry (CHA)</v>
      </c>
      <c r="F108" t="s">
        <v>788</v>
      </c>
      <c r="G108" t="s">
        <v>595</v>
      </c>
      <c r="I108" t="str">
        <f t="shared" si="3"/>
        <v>Hatteberg, Scott (CIN)</v>
      </c>
    </row>
    <row r="109" spans="1:9" ht="12.75">
      <c r="A109" t="s">
        <v>695</v>
      </c>
      <c r="B109" t="s">
        <v>605</v>
      </c>
      <c r="D109" t="str">
        <f t="shared" si="2"/>
        <v>Crosby, Bobby (OAK)</v>
      </c>
      <c r="F109" t="s">
        <v>707</v>
      </c>
      <c r="G109" t="s">
        <v>585</v>
      </c>
      <c r="I109" t="str">
        <f t="shared" si="3"/>
        <v>Diaz, Matt (ATL)</v>
      </c>
    </row>
    <row r="110" spans="1:9" ht="12.75">
      <c r="A110" t="s">
        <v>748</v>
      </c>
      <c r="B110" t="s">
        <v>601</v>
      </c>
      <c r="D110" t="str">
        <f t="shared" si="2"/>
        <v>German, Esteban (KCA)</v>
      </c>
      <c r="F110" t="s">
        <v>883</v>
      </c>
      <c r="G110" t="s">
        <v>592</v>
      </c>
      <c r="I110" t="str">
        <f t="shared" si="3"/>
        <v>Molina, Yadier (SLN)</v>
      </c>
    </row>
    <row r="111" spans="1:9" ht="12.75">
      <c r="A111" t="s">
        <v>755</v>
      </c>
      <c r="B111" t="s">
        <v>600</v>
      </c>
      <c r="D111" t="str">
        <f t="shared" si="2"/>
        <v>Gomes, Jonny (TBA)</v>
      </c>
      <c r="F111" t="s">
        <v>618</v>
      </c>
      <c r="G111" t="s">
        <v>588</v>
      </c>
      <c r="I111" t="str">
        <f t="shared" si="3"/>
        <v>Ausmus, Brad (HOU)</v>
      </c>
    </row>
    <row r="112" spans="1:9" ht="12.75">
      <c r="A112" t="s">
        <v>655</v>
      </c>
      <c r="B112" t="s">
        <v>601</v>
      </c>
      <c r="D112" t="str">
        <f t="shared" si="2"/>
        <v>Buck, John (KCA)</v>
      </c>
      <c r="F112" t="s">
        <v>626</v>
      </c>
      <c r="G112" t="s">
        <v>604</v>
      </c>
      <c r="I112" t="str">
        <f t="shared" si="3"/>
        <v>Barrett, Michael (CHN)</v>
      </c>
    </row>
    <row r="113" spans="1:9" ht="12.75">
      <c r="A113" t="s">
        <v>680</v>
      </c>
      <c r="B113" t="s">
        <v>605</v>
      </c>
      <c r="D113" t="str">
        <f t="shared" si="2"/>
        <v>Chavez, Eric (OAK)</v>
      </c>
      <c r="F113" t="s">
        <v>786</v>
      </c>
      <c r="G113" t="s">
        <v>585</v>
      </c>
      <c r="I113" t="str">
        <f t="shared" si="3"/>
        <v>Harris, Willie (ATL)</v>
      </c>
    </row>
    <row r="114" spans="1:9" ht="12.75">
      <c r="A114" t="s">
        <v>827</v>
      </c>
      <c r="B114" t="s">
        <v>591</v>
      </c>
      <c r="D114" t="str">
        <f t="shared" si="2"/>
        <v>Kendrick, Howie (LAA)</v>
      </c>
      <c r="F114" t="s">
        <v>852</v>
      </c>
      <c r="G114" t="s">
        <v>582</v>
      </c>
      <c r="I114" t="str">
        <f t="shared" si="3"/>
        <v>Loney, James (LAN)</v>
      </c>
    </row>
    <row r="115" spans="1:9" ht="12.75">
      <c r="A115" t="s">
        <v>60</v>
      </c>
      <c r="B115" t="s">
        <v>605</v>
      </c>
      <c r="D115" t="str">
        <f t="shared" si="2"/>
        <v>Scutaro, Marco (OAK)</v>
      </c>
      <c r="F115" t="s">
        <v>643</v>
      </c>
      <c r="G115" t="s">
        <v>590</v>
      </c>
      <c r="I115" t="str">
        <f t="shared" si="3"/>
        <v>Bonds, Barry (SFN)</v>
      </c>
    </row>
    <row r="116" spans="1:9" ht="12.75">
      <c r="A116" t="s">
        <v>116</v>
      </c>
      <c r="B116" t="s">
        <v>607</v>
      </c>
      <c r="D116" t="str">
        <f t="shared" si="2"/>
        <v>Wilkerson, Brad (TEX)</v>
      </c>
      <c r="F116" t="s">
        <v>642</v>
      </c>
      <c r="G116" t="s">
        <v>602</v>
      </c>
      <c r="I116" t="str">
        <f t="shared" si="3"/>
        <v>Blum, Geoff (SDN)</v>
      </c>
    </row>
    <row r="117" spans="1:9" ht="12.75">
      <c r="A117" t="s">
        <v>810</v>
      </c>
      <c r="B117" t="s">
        <v>591</v>
      </c>
      <c r="D117" t="str">
        <f t="shared" si="2"/>
        <v>Izturis, Maicer (LAA)</v>
      </c>
      <c r="F117" t="s">
        <v>617</v>
      </c>
      <c r="G117" t="s">
        <v>590</v>
      </c>
      <c r="I117" t="str">
        <f t="shared" si="3"/>
        <v>Aurilia, Rich (SFN)</v>
      </c>
    </row>
    <row r="118" spans="1:9" ht="12.75">
      <c r="A118" t="s">
        <v>678</v>
      </c>
      <c r="B118" t="s">
        <v>607</v>
      </c>
      <c r="D118" t="str">
        <f t="shared" si="2"/>
        <v>Catalanotto, Frank (TEX)</v>
      </c>
      <c r="F118" t="s">
        <v>871</v>
      </c>
      <c r="G118" t="s">
        <v>594</v>
      </c>
      <c r="I118" t="str">
        <f t="shared" si="3"/>
        <v>McLouth, Nate (PIT)</v>
      </c>
    </row>
    <row r="119" spans="1:9" ht="12.75">
      <c r="A119" t="s">
        <v>130</v>
      </c>
      <c r="B119" t="s">
        <v>584</v>
      </c>
      <c r="D119" t="str">
        <f t="shared" si="2"/>
        <v>Zaun, Gregg (TOR)</v>
      </c>
      <c r="F119" t="s">
        <v>612</v>
      </c>
      <c r="G119" t="s">
        <v>586</v>
      </c>
      <c r="I119" t="str">
        <f t="shared" si="3"/>
        <v>Alou, Moises (NYN)</v>
      </c>
    </row>
    <row r="120" spans="1:9" ht="12.75">
      <c r="A120" t="s">
        <v>660</v>
      </c>
      <c r="B120" t="s">
        <v>601</v>
      </c>
      <c r="D120" t="str">
        <f t="shared" si="2"/>
        <v>Butler, Billy (KCA)</v>
      </c>
      <c r="F120" t="s">
        <v>68</v>
      </c>
      <c r="G120" t="s">
        <v>608</v>
      </c>
      <c r="I120" t="str">
        <f t="shared" si="3"/>
        <v>Snyder, Chris (ARI)</v>
      </c>
    </row>
    <row r="121" spans="1:9" ht="12.75">
      <c r="A121" t="s">
        <v>870</v>
      </c>
      <c r="B121" t="s">
        <v>584</v>
      </c>
      <c r="D121" t="str">
        <f t="shared" si="2"/>
        <v>McDonald, John (TOR)</v>
      </c>
      <c r="F121" t="s">
        <v>851</v>
      </c>
      <c r="G121" t="s">
        <v>583</v>
      </c>
      <c r="I121" t="str">
        <f t="shared" si="3"/>
        <v>Logan, Nook (WAS)</v>
      </c>
    </row>
    <row r="122" spans="1:9" ht="12.75">
      <c r="A122" t="s">
        <v>754</v>
      </c>
      <c r="B122" t="s">
        <v>601</v>
      </c>
      <c r="D122" t="str">
        <f t="shared" si="2"/>
        <v>Gload, Ross (KCA)</v>
      </c>
      <c r="F122" t="s">
        <v>709</v>
      </c>
      <c r="G122" t="s">
        <v>589</v>
      </c>
      <c r="I122" t="str">
        <f t="shared" si="3"/>
        <v>Dobbs, Greg (PHI)</v>
      </c>
    </row>
    <row r="123" spans="1:9" ht="12.75">
      <c r="A123" t="s">
        <v>727</v>
      </c>
      <c r="B123" t="s">
        <v>579</v>
      </c>
      <c r="D123" t="str">
        <f t="shared" si="2"/>
        <v>Erstad, Darin (CHA)</v>
      </c>
      <c r="F123" t="s">
        <v>657</v>
      </c>
      <c r="G123" t="s">
        <v>588</v>
      </c>
      <c r="I123" t="str">
        <f t="shared" si="3"/>
        <v>Burke, Chris (HOU)</v>
      </c>
    </row>
    <row r="124" spans="1:9" ht="12.75">
      <c r="A124" t="s">
        <v>18</v>
      </c>
      <c r="B124" t="s">
        <v>605</v>
      </c>
      <c r="D124" t="str">
        <f t="shared" si="2"/>
        <v>Piazza, Mike (OAK)</v>
      </c>
      <c r="F124" t="s">
        <v>728</v>
      </c>
      <c r="G124" t="s">
        <v>585</v>
      </c>
      <c r="I124" t="str">
        <f t="shared" si="3"/>
        <v>Escobar, Yunel (ATL)</v>
      </c>
    </row>
    <row r="125" spans="1:9" ht="12.75">
      <c r="A125" t="s">
        <v>697</v>
      </c>
      <c r="B125" t="s">
        <v>607</v>
      </c>
      <c r="D125" t="str">
        <f t="shared" si="2"/>
        <v>Cruz, Nelson (TEX)</v>
      </c>
      <c r="F125" t="s">
        <v>809</v>
      </c>
      <c r="G125" t="s">
        <v>604</v>
      </c>
      <c r="I125" t="str">
        <f t="shared" si="3"/>
        <v>Izturis, Cesar (CHN)</v>
      </c>
    </row>
    <row r="126" spans="1:9" ht="12.75">
      <c r="A126" t="s">
        <v>897</v>
      </c>
      <c r="B126" t="s">
        <v>603</v>
      </c>
      <c r="D126" t="str">
        <f t="shared" si="2"/>
        <v>Nixon, Trot (CLE)</v>
      </c>
      <c r="F126" t="s">
        <v>839</v>
      </c>
      <c r="G126" t="s">
        <v>588</v>
      </c>
      <c r="I126" t="str">
        <f t="shared" si="3"/>
        <v>Lamb, Mike (HOU)</v>
      </c>
    </row>
    <row r="127" spans="1:9" ht="12.75">
      <c r="A127" t="s">
        <v>97</v>
      </c>
      <c r="B127" t="s">
        <v>599</v>
      </c>
      <c r="D127" t="str">
        <f t="shared" si="2"/>
        <v>Tyner, Jason (MIN)</v>
      </c>
      <c r="F127" t="s">
        <v>49</v>
      </c>
      <c r="G127" t="s">
        <v>595</v>
      </c>
      <c r="I127" t="str">
        <f t="shared" si="3"/>
        <v>Ross, Dave (CIN)</v>
      </c>
    </row>
    <row r="128" spans="1:9" ht="12.75">
      <c r="A128" t="s">
        <v>106</v>
      </c>
      <c r="B128" t="s">
        <v>607</v>
      </c>
      <c r="D128" t="str">
        <f t="shared" si="2"/>
        <v>Vazquez, Ramon (TEX)</v>
      </c>
      <c r="F128" t="s">
        <v>54</v>
      </c>
      <c r="G128" t="s">
        <v>585</v>
      </c>
      <c r="I128" t="str">
        <f t="shared" si="3"/>
        <v>Saltalamacchia, Jarrod (ATL)</v>
      </c>
    </row>
    <row r="129" spans="1:9" ht="12.75">
      <c r="A129" t="s">
        <v>859</v>
      </c>
      <c r="B129" t="s">
        <v>579</v>
      </c>
      <c r="D129" t="str">
        <f t="shared" si="2"/>
        <v>Mackowiak, Rob (CHA)</v>
      </c>
      <c r="F129" t="s">
        <v>798</v>
      </c>
      <c r="G129" t="s">
        <v>595</v>
      </c>
      <c r="I129" t="str">
        <f t="shared" si="3"/>
        <v>Hopper, Norris (CIN)</v>
      </c>
    </row>
    <row r="130" spans="1:9" ht="12.75">
      <c r="A130" t="s">
        <v>847</v>
      </c>
      <c r="B130" t="s">
        <v>584</v>
      </c>
      <c r="D130" t="str">
        <f aca="true" t="shared" si="4" ref="D130:D193">A130&amp;" ("&amp;B130&amp;")"</f>
        <v>Lind, Adam (TOR)</v>
      </c>
      <c r="F130" t="s">
        <v>81</v>
      </c>
      <c r="G130" t="s">
        <v>592</v>
      </c>
      <c r="I130" t="str">
        <f aca="true" t="shared" si="5" ref="I130:I193">F130&amp;" ("&amp;G130&amp;")"</f>
        <v>Taguchi, So (SLN)</v>
      </c>
    </row>
    <row r="131" spans="1:9" ht="12.75">
      <c r="A131" t="s">
        <v>11</v>
      </c>
      <c r="B131" t="s">
        <v>598</v>
      </c>
      <c r="D131" t="str">
        <f t="shared" si="4"/>
        <v>Pena, Wily Mo (BOS)</v>
      </c>
      <c r="F131" t="s">
        <v>857</v>
      </c>
      <c r="G131" t="s">
        <v>592</v>
      </c>
      <c r="I131" t="str">
        <f t="shared" si="5"/>
        <v>Ludwick, Ryan (SLN)</v>
      </c>
    </row>
    <row r="132" spans="1:9" ht="12.75">
      <c r="A132" t="s">
        <v>656</v>
      </c>
      <c r="B132" t="s">
        <v>605</v>
      </c>
      <c r="D132" t="str">
        <f t="shared" si="4"/>
        <v>Buck, Travis (OAK)</v>
      </c>
      <c r="F132" t="s">
        <v>782</v>
      </c>
      <c r="G132" t="s">
        <v>595</v>
      </c>
      <c r="I132" t="str">
        <f t="shared" si="5"/>
        <v>Hamilton, Josh (CIN)</v>
      </c>
    </row>
    <row r="133" spans="1:9" ht="12.75">
      <c r="A133" t="s">
        <v>120</v>
      </c>
      <c r="B133" t="s">
        <v>600</v>
      </c>
      <c r="D133" t="str">
        <f t="shared" si="4"/>
        <v>Wilson, Josh (TBA)</v>
      </c>
      <c r="F133" t="s">
        <v>825</v>
      </c>
      <c r="G133" t="s">
        <v>582</v>
      </c>
      <c r="I133" t="str">
        <f t="shared" si="5"/>
        <v>Kemp, Matt (LAN)</v>
      </c>
    </row>
    <row r="134" spans="1:9" ht="12.75">
      <c r="A134" t="s">
        <v>819</v>
      </c>
      <c r="B134" t="s">
        <v>584</v>
      </c>
      <c r="D134" t="str">
        <f t="shared" si="4"/>
        <v>Johnson, Reed (TOR)</v>
      </c>
      <c r="F134" t="s">
        <v>872</v>
      </c>
      <c r="G134" t="s">
        <v>593</v>
      </c>
      <c r="I134" t="str">
        <f t="shared" si="5"/>
        <v>Mench, Kevin (MIL)</v>
      </c>
    </row>
    <row r="135" spans="1:9" ht="12.75">
      <c r="A135" t="s">
        <v>35</v>
      </c>
      <c r="B135" t="s">
        <v>599</v>
      </c>
      <c r="D135" t="str">
        <f t="shared" si="4"/>
        <v>Redmond, Mike (MIN)</v>
      </c>
      <c r="F135" t="s">
        <v>92</v>
      </c>
      <c r="G135" t="s">
        <v>585</v>
      </c>
      <c r="I135" t="str">
        <f t="shared" si="5"/>
        <v>Thorman, Scott (ATL)</v>
      </c>
    </row>
    <row r="136" spans="1:9" ht="12.75">
      <c r="A136" t="s">
        <v>774</v>
      </c>
      <c r="B136" t="s">
        <v>603</v>
      </c>
      <c r="D136" t="str">
        <f t="shared" si="4"/>
        <v>Gutierrez, Franklin (CLE)</v>
      </c>
      <c r="F136" t="s">
        <v>725</v>
      </c>
      <c r="G136" t="s">
        <v>592</v>
      </c>
      <c r="I136" t="str">
        <f t="shared" si="5"/>
        <v>Encarnacion, Juan (SLN)</v>
      </c>
    </row>
    <row r="137" spans="1:9" ht="12.75">
      <c r="A137" t="s">
        <v>750</v>
      </c>
      <c r="B137" t="s">
        <v>597</v>
      </c>
      <c r="D137" t="str">
        <f t="shared" si="4"/>
        <v>Gibbons, Jay (BAL)</v>
      </c>
      <c r="F137" t="s">
        <v>691</v>
      </c>
      <c r="G137" t="s">
        <v>593</v>
      </c>
      <c r="I137" t="str">
        <f t="shared" si="5"/>
        <v>Counsell, Craig (MIL)</v>
      </c>
    </row>
    <row r="138" spans="1:9" ht="12.75">
      <c r="A138" t="s">
        <v>87</v>
      </c>
      <c r="B138" t="s">
        <v>606</v>
      </c>
      <c r="D138" t="str">
        <f t="shared" si="4"/>
        <v>Thames, Marcus (DET)</v>
      </c>
      <c r="F138" t="s">
        <v>726</v>
      </c>
      <c r="G138" t="s">
        <v>588</v>
      </c>
      <c r="I138" t="str">
        <f t="shared" si="5"/>
        <v>Ensberg, Morgan (HOU)</v>
      </c>
    </row>
    <row r="139" spans="1:9" ht="12.75">
      <c r="A139" t="s">
        <v>795</v>
      </c>
      <c r="B139" t="s">
        <v>591</v>
      </c>
      <c r="D139" t="str">
        <f t="shared" si="4"/>
        <v>Hillenbrand, Shea (LAA)</v>
      </c>
      <c r="F139" t="s">
        <v>738</v>
      </c>
      <c r="G139" t="s">
        <v>604</v>
      </c>
      <c r="I139" t="str">
        <f t="shared" si="5"/>
        <v>Floyd, Cliff (CHN)</v>
      </c>
    </row>
    <row r="140" spans="1:9" ht="12.75">
      <c r="A140" t="s">
        <v>874</v>
      </c>
      <c r="B140" t="s">
        <v>603</v>
      </c>
      <c r="D140" t="str">
        <f t="shared" si="4"/>
        <v>Michaels, Jason (CLE)</v>
      </c>
      <c r="F140" t="s">
        <v>790</v>
      </c>
      <c r="G140" t="s">
        <v>589</v>
      </c>
      <c r="I140" t="str">
        <f t="shared" si="5"/>
        <v>Helms, Wes (PHI)</v>
      </c>
    </row>
    <row r="141" spans="1:9" ht="12.75">
      <c r="A141" t="s">
        <v>79</v>
      </c>
      <c r="B141" t="s">
        <v>601</v>
      </c>
      <c r="D141" t="str">
        <f t="shared" si="4"/>
        <v>Sweeney, Mike (KCA)</v>
      </c>
      <c r="F141" t="s">
        <v>828</v>
      </c>
      <c r="G141" t="s">
        <v>592</v>
      </c>
      <c r="I141" t="str">
        <f t="shared" si="5"/>
        <v>Kennedy, Adam (SLN)</v>
      </c>
    </row>
    <row r="142" spans="1:9" ht="12.75">
      <c r="A142" t="s">
        <v>749</v>
      </c>
      <c r="B142" t="s">
        <v>581</v>
      </c>
      <c r="D142" t="str">
        <f t="shared" si="4"/>
        <v>Giambi, Jason (NYA)</v>
      </c>
      <c r="F142" t="s">
        <v>743</v>
      </c>
      <c r="G142" t="s">
        <v>595</v>
      </c>
      <c r="I142" t="str">
        <f t="shared" si="5"/>
        <v>Freel, Ryan (CIN)</v>
      </c>
    </row>
    <row r="143" spans="1:9" ht="12.75">
      <c r="A143" t="s">
        <v>652</v>
      </c>
      <c r="B143" t="s">
        <v>596</v>
      </c>
      <c r="D143" t="str">
        <f t="shared" si="4"/>
        <v>Broussard, Ben (SEA)</v>
      </c>
      <c r="F143" t="s">
        <v>742</v>
      </c>
      <c r="G143" t="s">
        <v>590</v>
      </c>
      <c r="I143" t="str">
        <f t="shared" si="5"/>
        <v>Frandsen, Kevin (SFN)</v>
      </c>
    </row>
    <row r="144" spans="1:9" ht="12.75">
      <c r="A144" t="s">
        <v>747</v>
      </c>
      <c r="B144" t="s">
        <v>601</v>
      </c>
      <c r="D144" t="str">
        <f t="shared" si="4"/>
        <v>Gathright, Joey (KCA)</v>
      </c>
      <c r="F144" t="s">
        <v>72</v>
      </c>
      <c r="G144" t="s">
        <v>587</v>
      </c>
      <c r="I144" t="str">
        <f t="shared" si="5"/>
        <v>Spilborghs, Ryan (COL)</v>
      </c>
    </row>
    <row r="145" spans="1:9" ht="12.75">
      <c r="A145" t="s">
        <v>757</v>
      </c>
      <c r="B145" t="s">
        <v>597</v>
      </c>
      <c r="D145" t="str">
        <f t="shared" si="4"/>
        <v>Gomez, Chris (BAL)</v>
      </c>
      <c r="F145" t="s">
        <v>779</v>
      </c>
      <c r="G145" t="s">
        <v>608</v>
      </c>
      <c r="I145" t="str">
        <f t="shared" si="5"/>
        <v>Hairston, Scott (ARI)</v>
      </c>
    </row>
    <row r="146" spans="1:9" ht="12.75">
      <c r="A146" t="s">
        <v>895</v>
      </c>
      <c r="B146" t="s">
        <v>591</v>
      </c>
      <c r="D146" t="str">
        <f t="shared" si="4"/>
        <v>Napoli, Mike (LAA)</v>
      </c>
      <c r="F146" t="s">
        <v>687</v>
      </c>
      <c r="G146" t="s">
        <v>595</v>
      </c>
      <c r="I146" t="str">
        <f t="shared" si="5"/>
        <v>Conine, Jeff (CIN)</v>
      </c>
    </row>
    <row r="147" spans="1:9" ht="12.75">
      <c r="A147" t="s">
        <v>22</v>
      </c>
      <c r="B147" t="s">
        <v>579</v>
      </c>
      <c r="D147" t="str">
        <f t="shared" si="4"/>
        <v>Podsednik, Scott (CHA)</v>
      </c>
      <c r="F147" t="s">
        <v>696</v>
      </c>
      <c r="G147" t="s">
        <v>602</v>
      </c>
      <c r="I147" t="str">
        <f t="shared" si="5"/>
        <v>Cruz, Jose (SDN)</v>
      </c>
    </row>
    <row r="148" spans="1:9" ht="12.75">
      <c r="A148" t="s">
        <v>77</v>
      </c>
      <c r="B148" t="s">
        <v>605</v>
      </c>
      <c r="D148" t="str">
        <f t="shared" si="4"/>
        <v>Suzuki, Kurt (OAK)</v>
      </c>
      <c r="F148" t="s">
        <v>113</v>
      </c>
      <c r="G148" t="s">
        <v>589</v>
      </c>
      <c r="I148" t="str">
        <f t="shared" si="5"/>
        <v>Werth, Jayson (PHI)</v>
      </c>
    </row>
    <row r="149" spans="1:9" ht="12.75">
      <c r="A149" t="s">
        <v>640</v>
      </c>
      <c r="B149" t="s">
        <v>607</v>
      </c>
      <c r="D149" t="str">
        <f t="shared" si="4"/>
        <v>Blalock, Hank (TEX)</v>
      </c>
      <c r="F149" t="s">
        <v>710</v>
      </c>
      <c r="G149" t="s">
        <v>594</v>
      </c>
      <c r="I149" t="str">
        <f t="shared" si="5"/>
        <v>Doumit, Ryan (PIT)</v>
      </c>
    </row>
    <row r="150" spans="1:9" ht="12.75">
      <c r="A150" t="s">
        <v>688</v>
      </c>
      <c r="B150" t="s">
        <v>598</v>
      </c>
      <c r="D150" t="str">
        <f t="shared" si="4"/>
        <v>Cora, Alex (BOS)</v>
      </c>
      <c r="F150" t="s">
        <v>899</v>
      </c>
      <c r="G150" t="s">
        <v>589</v>
      </c>
      <c r="I150" t="str">
        <f t="shared" si="5"/>
        <v>Nunez, Abraham (PHI)</v>
      </c>
    </row>
    <row r="151" spans="1:9" ht="12.75">
      <c r="A151" t="s">
        <v>835</v>
      </c>
      <c r="B151" t="s">
        <v>605</v>
      </c>
      <c r="D151" t="str">
        <f t="shared" si="4"/>
        <v>Kotsay, Mark (OAK)</v>
      </c>
      <c r="F151" t="s">
        <v>103</v>
      </c>
      <c r="G151" t="s">
        <v>595</v>
      </c>
      <c r="I151" t="str">
        <f t="shared" si="5"/>
        <v>Valentin, Javier (CIN)</v>
      </c>
    </row>
    <row r="152" spans="1:9" ht="12.75">
      <c r="A152" t="s">
        <v>898</v>
      </c>
      <c r="B152" t="s">
        <v>600</v>
      </c>
      <c r="D152" t="str">
        <f t="shared" si="4"/>
        <v>Norton, Greg (TBA)</v>
      </c>
      <c r="F152" t="s">
        <v>713</v>
      </c>
      <c r="G152" t="s">
        <v>594</v>
      </c>
      <c r="I152" t="str">
        <f t="shared" si="5"/>
        <v>Duffy, Chris (PIT)</v>
      </c>
    </row>
    <row r="153" spans="1:9" ht="12.75">
      <c r="A153" t="s">
        <v>686</v>
      </c>
      <c r="B153" t="s">
        <v>584</v>
      </c>
      <c r="D153" t="str">
        <f t="shared" si="4"/>
        <v>Clayton, Royce (TOR)</v>
      </c>
      <c r="F153" t="s">
        <v>830</v>
      </c>
      <c r="G153" t="s">
        <v>595</v>
      </c>
      <c r="I153" t="str">
        <f t="shared" si="5"/>
        <v>Keppinger, Jeff (CIN)</v>
      </c>
    </row>
    <row r="154" spans="1:9" ht="12.75">
      <c r="A154" t="s">
        <v>619</v>
      </c>
      <c r="B154" t="s">
        <v>591</v>
      </c>
      <c r="D154" t="str">
        <f t="shared" si="4"/>
        <v>Aybar, Erick (LAA)</v>
      </c>
      <c r="F154" t="s">
        <v>637</v>
      </c>
      <c r="G154" t="s">
        <v>582</v>
      </c>
      <c r="I154" t="str">
        <f t="shared" si="5"/>
        <v>Betemit, Wilson (LAN)</v>
      </c>
    </row>
    <row r="155" spans="1:9" ht="12.75">
      <c r="A155" t="s">
        <v>882</v>
      </c>
      <c r="B155" t="s">
        <v>591</v>
      </c>
      <c r="D155" t="str">
        <f t="shared" si="4"/>
        <v>Molina, Jose (LAA)</v>
      </c>
      <c r="F155" t="s">
        <v>893</v>
      </c>
      <c r="G155" t="s">
        <v>604</v>
      </c>
      <c r="I155" t="str">
        <f t="shared" si="5"/>
        <v>Murton, Matt (CHN)</v>
      </c>
    </row>
    <row r="156" spans="1:9" ht="12.75">
      <c r="A156" t="s">
        <v>674</v>
      </c>
      <c r="B156" t="s">
        <v>599</v>
      </c>
      <c r="D156" t="str">
        <f t="shared" si="4"/>
        <v>Casilla, Alexi (MIN)</v>
      </c>
      <c r="F156" t="s">
        <v>739</v>
      </c>
      <c r="G156" t="s">
        <v>604</v>
      </c>
      <c r="I156" t="str">
        <f t="shared" si="5"/>
        <v>Fontenot, Mike (CHN)</v>
      </c>
    </row>
    <row r="157" spans="1:9" ht="12.75">
      <c r="A157" t="s">
        <v>760</v>
      </c>
      <c r="B157" t="s">
        <v>579</v>
      </c>
      <c r="D157" t="str">
        <f t="shared" si="4"/>
        <v>Gonzalez, Andy (CHA)</v>
      </c>
      <c r="F157" t="s">
        <v>764</v>
      </c>
      <c r="G157" t="s">
        <v>593</v>
      </c>
      <c r="I157" t="str">
        <f t="shared" si="5"/>
        <v>Graffanino, Tony (MIL)</v>
      </c>
    </row>
    <row r="158" spans="1:9" ht="12.75">
      <c r="A158" t="s">
        <v>39</v>
      </c>
      <c r="B158" t="s">
        <v>579</v>
      </c>
      <c r="D158" t="str">
        <f t="shared" si="4"/>
        <v>Richar, Danny (CHA)</v>
      </c>
      <c r="F158" t="s">
        <v>27</v>
      </c>
      <c r="G158" t="s">
        <v>608</v>
      </c>
      <c r="I158" t="str">
        <f t="shared" si="5"/>
        <v>Quentin, Carlos (ARI)</v>
      </c>
    </row>
    <row r="159" spans="1:9" ht="12.75">
      <c r="A159" t="s">
        <v>796</v>
      </c>
      <c r="B159" t="s">
        <v>598</v>
      </c>
      <c r="D159" t="str">
        <f t="shared" si="4"/>
        <v>Hinske, Eric (BOS)</v>
      </c>
      <c r="F159" t="s">
        <v>672</v>
      </c>
      <c r="G159" t="s">
        <v>587</v>
      </c>
      <c r="I159" t="str">
        <f t="shared" si="5"/>
        <v>Carroll, Jamey (COL)</v>
      </c>
    </row>
    <row r="160" spans="1:9" ht="12.75">
      <c r="A160" t="s">
        <v>682</v>
      </c>
      <c r="B160" t="s">
        <v>579</v>
      </c>
      <c r="D160" t="str">
        <f t="shared" si="4"/>
        <v>Cintron, Alex (CHA)</v>
      </c>
      <c r="F160" t="s">
        <v>94</v>
      </c>
      <c r="G160" t="s">
        <v>608</v>
      </c>
      <c r="I160" t="str">
        <f t="shared" si="5"/>
        <v>Tracy, Chad (ARI)</v>
      </c>
    </row>
    <row r="161" spans="1:9" ht="12.75">
      <c r="A161" t="s">
        <v>15</v>
      </c>
      <c r="B161" t="s">
        <v>581</v>
      </c>
      <c r="D161" t="str">
        <f t="shared" si="4"/>
        <v>Phillips, Andy (NYA)</v>
      </c>
      <c r="F161" t="s">
        <v>71</v>
      </c>
      <c r="G161" t="s">
        <v>592</v>
      </c>
      <c r="I161" t="str">
        <f t="shared" si="5"/>
        <v>Spiezio, Scott (SLN)</v>
      </c>
    </row>
    <row r="162" spans="1:9" ht="12.75">
      <c r="A162" t="s">
        <v>714</v>
      </c>
      <c r="B162" t="s">
        <v>600</v>
      </c>
      <c r="D162" t="str">
        <f t="shared" si="4"/>
        <v>Dukes, Elijah (TBA)</v>
      </c>
      <c r="F162" t="s">
        <v>675</v>
      </c>
      <c r="G162" t="s">
        <v>594</v>
      </c>
      <c r="I162" t="str">
        <f t="shared" si="5"/>
        <v>Castillo, Jose (PIT)</v>
      </c>
    </row>
    <row r="163" spans="1:9" ht="12.75">
      <c r="A163" t="s">
        <v>705</v>
      </c>
      <c r="B163" t="s">
        <v>603</v>
      </c>
      <c r="D163" t="str">
        <f t="shared" si="4"/>
        <v>Dellucci, David (CLE)</v>
      </c>
      <c r="F163" t="s">
        <v>685</v>
      </c>
      <c r="G163" t="s">
        <v>608</v>
      </c>
      <c r="I163" t="str">
        <f t="shared" si="5"/>
        <v>Clark, Tony (ARI)</v>
      </c>
    </row>
    <row r="164" spans="1:9" ht="12.75">
      <c r="A164" t="s">
        <v>28</v>
      </c>
      <c r="B164" t="s">
        <v>591</v>
      </c>
      <c r="D164" t="str">
        <f t="shared" si="4"/>
        <v>Quinlan, Robb (LAA)</v>
      </c>
      <c r="F164" t="s">
        <v>731</v>
      </c>
      <c r="G164" t="s">
        <v>588</v>
      </c>
      <c r="I164" t="str">
        <f t="shared" si="5"/>
        <v>Everett, Adam (HOU)</v>
      </c>
    </row>
    <row r="165" spans="1:9" ht="12.75">
      <c r="A165" t="s">
        <v>667</v>
      </c>
      <c r="B165" t="s">
        <v>581</v>
      </c>
      <c r="D165" t="str">
        <f t="shared" si="4"/>
        <v>Cairo, Miguel (NYA)</v>
      </c>
      <c r="F165" t="s">
        <v>885</v>
      </c>
      <c r="G165" t="s">
        <v>608</v>
      </c>
      <c r="I165" t="str">
        <f t="shared" si="5"/>
        <v>Montero, Miguel (ARI)</v>
      </c>
    </row>
    <row r="166" spans="1:9" ht="12.75">
      <c r="A166" t="s">
        <v>641</v>
      </c>
      <c r="B166" t="s">
        <v>596</v>
      </c>
      <c r="D166" t="str">
        <f t="shared" si="4"/>
        <v>Bloomquist, Willie (SEA)</v>
      </c>
      <c r="F166" t="s">
        <v>841</v>
      </c>
      <c r="G166" t="s">
        <v>583</v>
      </c>
      <c r="I166" t="str">
        <f t="shared" si="5"/>
        <v>Langerhans, Ryan (WAS)</v>
      </c>
    </row>
    <row r="167" spans="1:9" ht="12.75">
      <c r="A167" t="s">
        <v>62</v>
      </c>
      <c r="B167" t="s">
        <v>601</v>
      </c>
      <c r="D167" t="str">
        <f t="shared" si="4"/>
        <v>Shealy, Ryan (KCA)</v>
      </c>
      <c r="F167" t="s">
        <v>649</v>
      </c>
      <c r="G167" t="s">
        <v>602</v>
      </c>
      <c r="I167" t="str">
        <f t="shared" si="5"/>
        <v>Bradley, Milton (SDN)</v>
      </c>
    </row>
    <row r="168" spans="1:9" ht="12.75">
      <c r="A168" t="s">
        <v>864</v>
      </c>
      <c r="B168" t="s">
        <v>591</v>
      </c>
      <c r="D168" t="str">
        <f t="shared" si="4"/>
        <v>Mathis, Jeff (LAA)</v>
      </c>
      <c r="F168" t="s">
        <v>66</v>
      </c>
      <c r="G168" t="s">
        <v>602</v>
      </c>
      <c r="I168" t="str">
        <f t="shared" si="5"/>
        <v>Sledge, Terrmel (SDN)</v>
      </c>
    </row>
    <row r="169" spans="1:9" ht="12.75">
      <c r="A169" t="s">
        <v>843</v>
      </c>
      <c r="B169" t="s">
        <v>601</v>
      </c>
      <c r="D169" t="str">
        <f t="shared" si="4"/>
        <v>LaRue, Jason (KCA)</v>
      </c>
      <c r="F169" t="s">
        <v>733</v>
      </c>
      <c r="G169" t="s">
        <v>583</v>
      </c>
      <c r="I169" t="str">
        <f t="shared" si="5"/>
        <v>Fick, Robert (WAS)</v>
      </c>
    </row>
    <row r="170" spans="1:9" ht="12.75">
      <c r="A170" t="s">
        <v>29</v>
      </c>
      <c r="B170" t="s">
        <v>606</v>
      </c>
      <c r="D170" t="str">
        <f t="shared" si="4"/>
        <v>Rabelo, Mike (DET)</v>
      </c>
      <c r="F170" t="s">
        <v>803</v>
      </c>
      <c r="G170" t="s">
        <v>587</v>
      </c>
      <c r="I170" t="str">
        <f t="shared" si="5"/>
        <v>Iannetta, Chris (COL)</v>
      </c>
    </row>
    <row r="171" spans="1:9" ht="12.75">
      <c r="A171" t="s">
        <v>646</v>
      </c>
      <c r="B171" t="s">
        <v>607</v>
      </c>
      <c r="D171" t="str">
        <f t="shared" si="4"/>
        <v>Botts, Jason (TEX)</v>
      </c>
      <c r="F171" t="s">
        <v>683</v>
      </c>
      <c r="G171" t="s">
        <v>608</v>
      </c>
      <c r="I171" t="str">
        <f t="shared" si="5"/>
        <v>Cirillo, Jeff (ARI)</v>
      </c>
    </row>
    <row r="172" spans="1:9" ht="12.75">
      <c r="A172" t="s">
        <v>693</v>
      </c>
      <c r="B172" t="s">
        <v>579</v>
      </c>
      <c r="D172" t="str">
        <f t="shared" si="4"/>
        <v>Crede, Joe (CHA)</v>
      </c>
      <c r="F172" t="s">
        <v>719</v>
      </c>
      <c r="G172" t="s">
        <v>586</v>
      </c>
      <c r="I172" t="str">
        <f t="shared" si="5"/>
        <v>Easley, Damion (NYN)</v>
      </c>
    </row>
    <row r="173" spans="1:9" ht="12.75">
      <c r="A173" t="s">
        <v>806</v>
      </c>
      <c r="B173" t="s">
        <v>606</v>
      </c>
      <c r="D173" t="str">
        <f t="shared" si="4"/>
        <v>Infante, Omar (DET)</v>
      </c>
      <c r="F173" t="s">
        <v>701</v>
      </c>
      <c r="G173" t="s">
        <v>590</v>
      </c>
      <c r="I173" t="str">
        <f t="shared" si="5"/>
        <v>Davis, Rajai (SFN)</v>
      </c>
    </row>
    <row r="174" spans="1:9" ht="12.75">
      <c r="A174" t="s">
        <v>875</v>
      </c>
      <c r="B174" t="s">
        <v>581</v>
      </c>
      <c r="D174" t="str">
        <f t="shared" si="4"/>
        <v>Mientkiewicz, Doug (NYA)</v>
      </c>
      <c r="F174" t="s">
        <v>763</v>
      </c>
      <c r="G174" t="s">
        <v>586</v>
      </c>
      <c r="I174" t="str">
        <f t="shared" si="5"/>
        <v>Gotay, Ruben (NYN)</v>
      </c>
    </row>
    <row r="175" spans="1:9" ht="12.75">
      <c r="A175" t="s">
        <v>873</v>
      </c>
      <c r="B175" t="s">
        <v>607</v>
      </c>
      <c r="D175" t="str">
        <f t="shared" si="4"/>
        <v>Metcalf, Travis (TEX)</v>
      </c>
      <c r="F175" t="s">
        <v>644</v>
      </c>
      <c r="G175" t="s">
        <v>580</v>
      </c>
      <c r="I175" t="str">
        <f t="shared" si="5"/>
        <v>Boone, Aaron (FLO)</v>
      </c>
    </row>
    <row r="176" spans="1:9" ht="12.75">
      <c r="A176" t="s">
        <v>64</v>
      </c>
      <c r="B176" t="s">
        <v>603</v>
      </c>
      <c r="D176" t="str">
        <f t="shared" si="4"/>
        <v>Shoppach, Kelly (CLE)</v>
      </c>
      <c r="F176" t="s">
        <v>878</v>
      </c>
      <c r="G176" t="s">
        <v>593</v>
      </c>
      <c r="I176" t="str">
        <f t="shared" si="5"/>
        <v>Miller, Damian (MIL)</v>
      </c>
    </row>
    <row r="177" spans="1:9" ht="12.75">
      <c r="A177" t="s">
        <v>663</v>
      </c>
      <c r="B177" t="s">
        <v>603</v>
      </c>
      <c r="D177" t="str">
        <f t="shared" si="4"/>
        <v>Cabrera, Asdrubal (CLE)</v>
      </c>
      <c r="F177" t="s">
        <v>848</v>
      </c>
      <c r="G177" t="s">
        <v>580</v>
      </c>
      <c r="I177" t="str">
        <f t="shared" si="5"/>
        <v>Linden, Todd (FLO)</v>
      </c>
    </row>
    <row r="178" spans="1:9" ht="12.75">
      <c r="A178" t="s">
        <v>778</v>
      </c>
      <c r="B178" t="s">
        <v>607</v>
      </c>
      <c r="D178" t="str">
        <f t="shared" si="4"/>
        <v>Hairston, Jerry (TEX)</v>
      </c>
      <c r="F178" t="s">
        <v>879</v>
      </c>
      <c r="G178" t="s">
        <v>586</v>
      </c>
      <c r="I178" t="str">
        <f t="shared" si="5"/>
        <v>Milledge, Lastings (NYN)</v>
      </c>
    </row>
    <row r="179" spans="1:9" ht="12.75">
      <c r="A179" t="s">
        <v>621</v>
      </c>
      <c r="B179" t="s">
        <v>597</v>
      </c>
      <c r="D179" t="str">
        <f t="shared" si="4"/>
        <v>Bako, Paul (BAL)</v>
      </c>
      <c r="F179" t="s">
        <v>769</v>
      </c>
      <c r="G179" t="s">
        <v>593</v>
      </c>
      <c r="I179" t="str">
        <f t="shared" si="5"/>
        <v>Gross, Gabe (MIL)</v>
      </c>
    </row>
    <row r="180" spans="1:9" ht="12.75">
      <c r="A180" t="s">
        <v>45</v>
      </c>
      <c r="B180" t="s">
        <v>599</v>
      </c>
      <c r="D180" t="str">
        <f t="shared" si="4"/>
        <v>Rodriguez, Luis (MIN)</v>
      </c>
      <c r="F180" t="s">
        <v>737</v>
      </c>
      <c r="G180" t="s">
        <v>583</v>
      </c>
      <c r="I180" t="str">
        <f t="shared" si="5"/>
        <v>Flores, Jesus (WAS)</v>
      </c>
    </row>
    <row r="181" spans="1:9" ht="12.75">
      <c r="A181" t="s">
        <v>783</v>
      </c>
      <c r="B181" t="s">
        <v>605</v>
      </c>
      <c r="D181" t="str">
        <f t="shared" si="4"/>
        <v>Hannahan, Jack (OAK)</v>
      </c>
      <c r="F181" t="s">
        <v>52</v>
      </c>
      <c r="G181" t="s">
        <v>592</v>
      </c>
      <c r="I181" t="str">
        <f t="shared" si="5"/>
        <v>Ryan, Brendan (SLN)</v>
      </c>
    </row>
    <row r="182" spans="1:9" ht="12.75">
      <c r="A182" t="s">
        <v>17</v>
      </c>
      <c r="B182" t="s">
        <v>584</v>
      </c>
      <c r="D182" t="str">
        <f t="shared" si="4"/>
        <v>Phillips, Jason (TOR)</v>
      </c>
      <c r="F182" t="s">
        <v>645</v>
      </c>
      <c r="G182" t="s">
        <v>580</v>
      </c>
      <c r="I182" t="str">
        <f t="shared" si="5"/>
        <v>Borchard, Joe (FLO)</v>
      </c>
    </row>
    <row r="183" spans="1:9" ht="12.75">
      <c r="A183" t="s">
        <v>67</v>
      </c>
      <c r="B183" t="s">
        <v>601</v>
      </c>
      <c r="D183" t="str">
        <f t="shared" si="4"/>
        <v>Smith, Jason (KCA)</v>
      </c>
      <c r="F183" t="s">
        <v>19</v>
      </c>
      <c r="G183" t="s">
        <v>604</v>
      </c>
      <c r="I183" t="str">
        <f t="shared" si="5"/>
        <v>Pie, Felix (CHN)</v>
      </c>
    </row>
    <row r="184" spans="1:9" ht="12.75">
      <c r="A184" t="s">
        <v>30</v>
      </c>
      <c r="B184" t="s">
        <v>606</v>
      </c>
      <c r="D184" t="str">
        <f t="shared" si="4"/>
        <v>Raburn, Ryan (DET)</v>
      </c>
      <c r="F184" t="s">
        <v>58</v>
      </c>
      <c r="G184" t="s">
        <v>592</v>
      </c>
      <c r="I184" t="str">
        <f t="shared" si="5"/>
        <v>Schumaker, Skip (SLN)</v>
      </c>
    </row>
    <row r="185" spans="1:9" ht="12.75">
      <c r="A185" t="s">
        <v>622</v>
      </c>
      <c r="B185" t="s">
        <v>600</v>
      </c>
      <c r="D185" t="str">
        <f t="shared" si="4"/>
        <v>Baldelli, Rocco (TBA)</v>
      </c>
      <c r="F185" t="s">
        <v>775</v>
      </c>
      <c r="G185" t="s">
        <v>583</v>
      </c>
      <c r="I185" t="str">
        <f t="shared" si="5"/>
        <v>Guzman, Cristian (WAS)</v>
      </c>
    </row>
    <row r="186" spans="1:9" ht="12.75">
      <c r="A186" t="s">
        <v>34</v>
      </c>
      <c r="B186" t="s">
        <v>597</v>
      </c>
      <c r="D186" t="str">
        <f t="shared" si="4"/>
        <v>Redman, Tike (BAL)</v>
      </c>
      <c r="F186" t="s">
        <v>48</v>
      </c>
      <c r="G186" t="s">
        <v>580</v>
      </c>
      <c r="I186" t="str">
        <f t="shared" si="5"/>
        <v>Ross, Cody (FLO)</v>
      </c>
    </row>
    <row r="187" spans="1:9" ht="12.75">
      <c r="A187" t="s">
        <v>886</v>
      </c>
      <c r="B187" t="s">
        <v>591</v>
      </c>
      <c r="D187" t="str">
        <f t="shared" si="4"/>
        <v>Morales, Kendry (LAA)</v>
      </c>
      <c r="F187" t="s">
        <v>615</v>
      </c>
      <c r="G187" t="s">
        <v>592</v>
      </c>
      <c r="I187" t="str">
        <f t="shared" si="5"/>
        <v>Ankiel, Rick (SLN)</v>
      </c>
    </row>
    <row r="188" spans="1:9" ht="12.75">
      <c r="A188" t="s">
        <v>892</v>
      </c>
      <c r="B188" t="s">
        <v>605</v>
      </c>
      <c r="D188" t="str">
        <f t="shared" si="4"/>
        <v>Murphy, Donnie (OAK)</v>
      </c>
      <c r="F188" t="s">
        <v>840</v>
      </c>
      <c r="G188" t="s">
        <v>588</v>
      </c>
      <c r="I188" t="str">
        <f t="shared" si="5"/>
        <v>Lane, Jason (HOU)</v>
      </c>
    </row>
    <row r="189" spans="1:9" ht="12.75">
      <c r="A189" t="s">
        <v>86</v>
      </c>
      <c r="B189" t="s">
        <v>579</v>
      </c>
      <c r="D189" t="str">
        <f t="shared" si="4"/>
        <v>Terrero, Luis (CHA)</v>
      </c>
      <c r="F189" t="s">
        <v>95</v>
      </c>
      <c r="G189" t="s">
        <v>580</v>
      </c>
      <c r="I189" t="str">
        <f t="shared" si="5"/>
        <v>Treanor, Matt (FLO)</v>
      </c>
    </row>
    <row r="190" spans="1:9" ht="12.75">
      <c r="A190" t="s">
        <v>723</v>
      </c>
      <c r="B190" t="s">
        <v>598</v>
      </c>
      <c r="D190" t="str">
        <f t="shared" si="4"/>
        <v>Ellsbury, Jacoby (BOS)</v>
      </c>
      <c r="F190" t="s">
        <v>132</v>
      </c>
      <c r="G190" t="s">
        <v>582</v>
      </c>
      <c r="I190" t="str">
        <f t="shared" si="5"/>
        <v>Abreu, Tony (LAN)</v>
      </c>
    </row>
    <row r="191" spans="1:9" ht="12.75">
      <c r="A191" t="s">
        <v>740</v>
      </c>
      <c r="B191" t="s">
        <v>599</v>
      </c>
      <c r="D191" t="str">
        <f t="shared" si="4"/>
        <v>Ford, Lew (MIN)</v>
      </c>
      <c r="F191" t="s">
        <v>104</v>
      </c>
      <c r="G191" t="s">
        <v>586</v>
      </c>
      <c r="I191" t="str">
        <f t="shared" si="5"/>
        <v>Valentin, Jose (NYN)</v>
      </c>
    </row>
    <row r="192" spans="1:9" ht="12.75">
      <c r="A192" t="s">
        <v>781</v>
      </c>
      <c r="B192" t="s">
        <v>579</v>
      </c>
      <c r="D192" t="str">
        <f t="shared" si="4"/>
        <v>Hall, Toby (CHA)</v>
      </c>
      <c r="F192" t="s">
        <v>650</v>
      </c>
      <c r="G192" t="s">
        <v>602</v>
      </c>
      <c r="I192" t="str">
        <f t="shared" si="5"/>
        <v>Branyan, Russell (SDN)</v>
      </c>
    </row>
    <row r="193" spans="1:9" ht="12.75">
      <c r="A193" t="s">
        <v>880</v>
      </c>
      <c r="B193" t="s">
        <v>598</v>
      </c>
      <c r="D193" t="str">
        <f t="shared" si="4"/>
        <v>Mirabelli, Doug (BOS)</v>
      </c>
      <c r="F193" t="s">
        <v>823</v>
      </c>
      <c r="G193" t="s">
        <v>594</v>
      </c>
      <c r="I193" t="str">
        <f t="shared" si="5"/>
        <v>Kata, Matt (PIT)</v>
      </c>
    </row>
    <row r="194" spans="1:9" ht="12.75">
      <c r="A194" t="s">
        <v>658</v>
      </c>
      <c r="B194" t="s">
        <v>596</v>
      </c>
      <c r="D194" t="str">
        <f aca="true" t="shared" si="6" ref="D194:D200">A194&amp;" ("&amp;B194&amp;")"</f>
        <v>Burke, Jamie (SEA)</v>
      </c>
      <c r="F194" t="s">
        <v>846</v>
      </c>
      <c r="G194" t="s">
        <v>590</v>
      </c>
      <c r="I194" t="str">
        <f aca="true" t="shared" si="7" ref="I194:I227">F194&amp;" ("&amp;G194&amp;")"</f>
        <v>Lewis, Fred (SFN)</v>
      </c>
    </row>
    <row r="195" spans="1:9" ht="12.75">
      <c r="A195" t="s">
        <v>114</v>
      </c>
      <c r="B195" t="s">
        <v>599</v>
      </c>
      <c r="D195" t="str">
        <f t="shared" si="6"/>
        <v>White, Rondell (MIN)</v>
      </c>
      <c r="F195" t="s">
        <v>904</v>
      </c>
      <c r="G195" t="s">
        <v>590</v>
      </c>
      <c r="I195" t="str">
        <f t="shared" si="7"/>
        <v>Ortmeier, Dan (SFN)</v>
      </c>
    </row>
    <row r="196" spans="1:9" ht="12.75">
      <c r="A196" t="s">
        <v>891</v>
      </c>
      <c r="B196" t="s">
        <v>607</v>
      </c>
      <c r="D196" t="str">
        <f t="shared" si="6"/>
        <v>Murphy, David (TEX)</v>
      </c>
      <c r="F196" t="s">
        <v>14</v>
      </c>
      <c r="G196" t="s">
        <v>594</v>
      </c>
      <c r="I196" t="str">
        <f t="shared" si="7"/>
        <v>Phelps, Josh (PIT)</v>
      </c>
    </row>
    <row r="197" spans="1:9" ht="12.75">
      <c r="A197" t="s">
        <v>6</v>
      </c>
      <c r="B197" t="s">
        <v>600</v>
      </c>
      <c r="D197" t="str">
        <f t="shared" si="6"/>
        <v>Paul, Josh (TBA)</v>
      </c>
      <c r="F197" t="s">
        <v>648</v>
      </c>
      <c r="G197" t="s">
        <v>602</v>
      </c>
      <c r="I197" t="str">
        <f t="shared" si="7"/>
        <v>Bowen, Rob (SDN)</v>
      </c>
    </row>
    <row r="198" spans="1:9" ht="12.75">
      <c r="A198" t="s">
        <v>708</v>
      </c>
      <c r="B198" t="s">
        <v>607</v>
      </c>
      <c r="D198" t="str">
        <f t="shared" si="6"/>
        <v>Diaz, Victor (TEX)</v>
      </c>
      <c r="F198" t="s">
        <v>634</v>
      </c>
      <c r="G198" t="s">
        <v>592</v>
      </c>
      <c r="I198" t="str">
        <f t="shared" si="7"/>
        <v>Bennett, Gary (SLN)</v>
      </c>
    </row>
    <row r="199" spans="1:9" ht="12.75">
      <c r="A199" t="s">
        <v>689</v>
      </c>
      <c r="B199" t="s">
        <v>601</v>
      </c>
      <c r="D199" t="str">
        <f t="shared" si="6"/>
        <v>Costa, Shane (KCA)</v>
      </c>
      <c r="F199" t="s">
        <v>679</v>
      </c>
      <c r="G199" t="s">
        <v>586</v>
      </c>
      <c r="I199" t="str">
        <f t="shared" si="7"/>
        <v>Chavez, Endy (NYN)</v>
      </c>
    </row>
    <row r="200" spans="1:9" ht="12.75">
      <c r="A200" t="s">
        <v>89</v>
      </c>
      <c r="B200" t="s">
        <v>584</v>
      </c>
      <c r="D200" t="str">
        <f t="shared" si="6"/>
        <v>Thigpen, Curtis (TOR)</v>
      </c>
      <c r="F200" t="s">
        <v>2</v>
      </c>
      <c r="G200" t="s">
        <v>604</v>
      </c>
      <c r="I200" t="str">
        <f t="shared" si="7"/>
        <v>Pagan, Angel (CHN)</v>
      </c>
    </row>
    <row r="201" spans="6:9" ht="12.75">
      <c r="F201" t="s">
        <v>620</v>
      </c>
      <c r="G201" t="s">
        <v>587</v>
      </c>
      <c r="I201" t="str">
        <f t="shared" si="7"/>
        <v>Baker, Jeff (COL)</v>
      </c>
    </row>
    <row r="202" spans="6:9" ht="12.75">
      <c r="F202" t="s">
        <v>668</v>
      </c>
      <c r="G202" t="s">
        <v>608</v>
      </c>
      <c r="I202" t="str">
        <f t="shared" si="7"/>
        <v>Callaspo, Alberto (ARI)</v>
      </c>
    </row>
    <row r="203" spans="6:9" ht="12.75">
      <c r="F203" t="s">
        <v>677</v>
      </c>
      <c r="G203" t="s">
        <v>586</v>
      </c>
      <c r="I203" t="str">
        <f t="shared" si="7"/>
        <v>Castro, Ramon (NYN)</v>
      </c>
    </row>
    <row r="204" spans="6:9" ht="12.75">
      <c r="F204" t="s">
        <v>702</v>
      </c>
      <c r="G204" t="s">
        <v>580</v>
      </c>
      <c r="I204" t="str">
        <f t="shared" si="7"/>
        <v>De Aza, Alejandro (FLO)</v>
      </c>
    </row>
    <row r="205" spans="6:9" ht="12.75">
      <c r="F205" t="s">
        <v>75</v>
      </c>
      <c r="G205" t="s">
        <v>587</v>
      </c>
      <c r="I205" t="str">
        <f t="shared" si="7"/>
        <v>Sullivan, Cory (COL)</v>
      </c>
    </row>
    <row r="206" spans="6:9" ht="12.75">
      <c r="F206" t="s">
        <v>100</v>
      </c>
      <c r="G206" t="s">
        <v>608</v>
      </c>
      <c r="I206" t="str">
        <f t="shared" si="7"/>
        <v>Upton, Justin (ARI)</v>
      </c>
    </row>
    <row r="207" spans="6:9" ht="12.75">
      <c r="F207" t="s">
        <v>654</v>
      </c>
      <c r="G207" t="s">
        <v>588</v>
      </c>
      <c r="I207" t="str">
        <f t="shared" si="7"/>
        <v>Bruntlett, Eric (HOU)</v>
      </c>
    </row>
    <row r="208" spans="6:9" ht="12.75">
      <c r="F208" t="s">
        <v>123</v>
      </c>
      <c r="G208" t="s">
        <v>585</v>
      </c>
      <c r="I208" t="str">
        <f t="shared" si="7"/>
        <v>Woodward, Chris (ATL)</v>
      </c>
    </row>
    <row r="209" spans="6:9" ht="12.75">
      <c r="F209" t="s">
        <v>890</v>
      </c>
      <c r="G209" t="s">
        <v>588</v>
      </c>
      <c r="I209" t="str">
        <f t="shared" si="7"/>
        <v>Munson, Eric (HOU)</v>
      </c>
    </row>
    <row r="210" spans="6:9" ht="12.75">
      <c r="F210" t="s">
        <v>690</v>
      </c>
      <c r="G210" t="s">
        <v>589</v>
      </c>
      <c r="I210" t="str">
        <f t="shared" si="7"/>
        <v>Coste, Chris (PHI)</v>
      </c>
    </row>
    <row r="211" spans="6:9" ht="12.75">
      <c r="F211" t="s">
        <v>861</v>
      </c>
      <c r="G211" t="s">
        <v>582</v>
      </c>
      <c r="I211" t="str">
        <f t="shared" si="7"/>
        <v>Martinez, Ramon (LAN)</v>
      </c>
    </row>
    <row r="212" spans="6:9" ht="12.75">
      <c r="F212" t="s">
        <v>756</v>
      </c>
      <c r="G212" t="s">
        <v>586</v>
      </c>
      <c r="I212" t="str">
        <f t="shared" si="7"/>
        <v>Gomez, Carlos (NYN)</v>
      </c>
    </row>
    <row r="213" spans="6:9" ht="12.75">
      <c r="F213" t="s">
        <v>776</v>
      </c>
      <c r="G213" t="s">
        <v>593</v>
      </c>
      <c r="I213" t="str">
        <f t="shared" si="7"/>
        <v>Gwynn, Tony (MIL)</v>
      </c>
    </row>
    <row r="214" spans="6:9" ht="12.75">
      <c r="F214" t="s">
        <v>78</v>
      </c>
      <c r="G214" t="s">
        <v>590</v>
      </c>
      <c r="I214" t="str">
        <f t="shared" si="7"/>
        <v>Sweeney, Mark (SFN)</v>
      </c>
    </row>
    <row r="215" spans="6:9" ht="12.75">
      <c r="F215" t="s">
        <v>623</v>
      </c>
      <c r="G215" t="s">
        <v>589</v>
      </c>
      <c r="I215" t="str">
        <f t="shared" si="7"/>
        <v>Barajas, Rod (PHI)</v>
      </c>
    </row>
    <row r="216" spans="6:9" ht="12.75">
      <c r="F216" t="s">
        <v>647</v>
      </c>
      <c r="G216" t="s">
        <v>589</v>
      </c>
      <c r="I216" t="str">
        <f t="shared" si="7"/>
        <v>Bourn, Michael (PHI)</v>
      </c>
    </row>
    <row r="217" spans="6:9" ht="12.75">
      <c r="F217" t="s">
        <v>122</v>
      </c>
      <c r="G217" t="s">
        <v>580</v>
      </c>
      <c r="I217" t="str">
        <f t="shared" si="7"/>
        <v>Wood, Jason (FLO)</v>
      </c>
    </row>
    <row r="218" spans="6:9" ht="12.75">
      <c r="F218" t="s">
        <v>671</v>
      </c>
      <c r="G218" t="s">
        <v>595</v>
      </c>
      <c r="I218" t="str">
        <f t="shared" si="7"/>
        <v>Cantu, Jorge (CIN)</v>
      </c>
    </row>
    <row r="219" spans="6:9" ht="12.75">
      <c r="F219" t="s">
        <v>900</v>
      </c>
      <c r="G219" t="s">
        <v>608</v>
      </c>
      <c r="I219" t="str">
        <f t="shared" si="7"/>
        <v>Ojeda, Augie (ARI)</v>
      </c>
    </row>
    <row r="220" spans="6:9" ht="12.75">
      <c r="F220" t="s">
        <v>56</v>
      </c>
      <c r="G220" t="s">
        <v>590</v>
      </c>
      <c r="I220" t="str">
        <f t="shared" si="7"/>
        <v>Schierholtz, Nate (SFN)</v>
      </c>
    </row>
    <row r="221" spans="6:9" ht="12.75">
      <c r="F221" t="s">
        <v>53</v>
      </c>
      <c r="G221" t="s">
        <v>582</v>
      </c>
      <c r="I221" t="str">
        <f t="shared" si="7"/>
        <v>Saenz, Olmedo (LAN)</v>
      </c>
    </row>
    <row r="222" spans="6:9" ht="12.75">
      <c r="F222" t="s">
        <v>110</v>
      </c>
      <c r="G222" t="s">
        <v>604</v>
      </c>
      <c r="I222" t="str">
        <f t="shared" si="7"/>
        <v>Ward, Daryle (CHN)</v>
      </c>
    </row>
    <row r="223" spans="6:9" ht="12.75">
      <c r="F223" t="s">
        <v>684</v>
      </c>
      <c r="G223" t="s">
        <v>582</v>
      </c>
      <c r="I223" t="str">
        <f t="shared" si="7"/>
        <v>Clark, Brady (LAN)</v>
      </c>
    </row>
    <row r="224" spans="6:9" ht="12.75">
      <c r="F224" t="s">
        <v>888</v>
      </c>
      <c r="G224" t="s">
        <v>594</v>
      </c>
      <c r="I224" t="str">
        <f t="shared" si="7"/>
        <v>Morgan, Nyjer (PIT)</v>
      </c>
    </row>
    <row r="225" spans="6:9" ht="12.75">
      <c r="F225" t="s">
        <v>3</v>
      </c>
      <c r="G225" t="s">
        <v>588</v>
      </c>
      <c r="I225" t="str">
        <f t="shared" si="7"/>
        <v>Palmeiro, Orlando (HOU)</v>
      </c>
    </row>
    <row r="226" spans="6:9" ht="12.75">
      <c r="F226" t="s">
        <v>815</v>
      </c>
      <c r="G226" t="s">
        <v>583</v>
      </c>
      <c r="I226" t="str">
        <f t="shared" si="7"/>
        <v>Jimenez, D'Angelo (WAS)</v>
      </c>
    </row>
    <row r="227" spans="6:9" ht="12.75">
      <c r="F227" t="s">
        <v>628</v>
      </c>
      <c r="G227" t="s">
        <v>583</v>
      </c>
      <c r="I227" t="str">
        <f t="shared" si="7"/>
        <v>Batista, Tony (WAS)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Northeastern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Satterley</dc:creator>
  <cp:keywords/>
  <dc:description/>
  <cp:lastModifiedBy>Jeff Satterley</cp:lastModifiedBy>
  <dcterms:created xsi:type="dcterms:W3CDTF">2009-04-30T01:21:28Z</dcterms:created>
  <dcterms:modified xsi:type="dcterms:W3CDTF">2009-05-17T15:23:58Z</dcterms:modified>
  <cp:category/>
  <cp:version/>
  <cp:contentType/>
  <cp:contentStatus/>
</cp:coreProperties>
</file>